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385" activeTab="0"/>
  </bookViews>
  <sheets>
    <sheet name="เรียนคณาจารย์" sheetId="1" r:id="rId1"/>
    <sheet name="ภาระการสอนปกติ" sheetId="2" r:id="rId2"/>
    <sheet name="ภาระการสอนเกินปกติ" sheetId="3" r:id="rId3"/>
  </sheets>
  <definedNames>
    <definedName name="h" localSheetId="2">#REF!</definedName>
    <definedName name="h">#REF!</definedName>
    <definedName name="_xlnm.Print_Area" localSheetId="2">'ภาระการสอนเกินปกติ'!$A$1:$BK$88</definedName>
    <definedName name="_xlnm.Print_Area" localSheetId="1">'ภาระการสอนปกติ'!$A$1:$BK$88</definedName>
    <definedName name="_xlnm.Print_Titles" localSheetId="2">'ภาระการสอนเกินปกติ'!$1:$4</definedName>
    <definedName name="_xlnm.Print_Titles" localSheetId="1">'ภาระการสอนปกติ'!$1:$4</definedName>
    <definedName name="tick">#REF!</definedName>
  </definedNames>
  <calcPr fullCalcOnLoad="1"/>
</workbook>
</file>

<file path=xl/comments2.xml><?xml version="1.0" encoding="utf-8"?>
<comments xmlns="http://schemas.openxmlformats.org/spreadsheetml/2006/main">
  <authors>
    <author>พี่นุ่น</author>
  </authors>
  <commentList>
    <comment ref="BJ5" authorId="0">
      <text>
        <r>
          <rPr>
            <b/>
            <sz val="11"/>
            <rFont val="Tahoma"/>
            <family val="2"/>
          </rPr>
          <t>พี่นุ่น: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พี่นุ่น</author>
  </authors>
  <commentList>
    <comment ref="BJ5" authorId="0">
      <text>
        <r>
          <rPr>
            <b/>
            <sz val="11"/>
            <rFont val="Tahoma"/>
            <family val="2"/>
          </rPr>
          <t>พี่นุ่น: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<sst xmlns="http://schemas.openxmlformats.org/spreadsheetml/2006/main" count="581" uniqueCount="91">
  <si>
    <t>LAB</t>
  </si>
  <si>
    <t>LEC</t>
  </si>
  <si>
    <t>ลำดับที่</t>
  </si>
  <si>
    <t>อา</t>
  </si>
  <si>
    <t>จ</t>
  </si>
  <si>
    <t>อ</t>
  </si>
  <si>
    <t>พ</t>
  </si>
  <si>
    <t>พฤ</t>
  </si>
  <si>
    <t>ศ</t>
  </si>
  <si>
    <t>ส</t>
  </si>
  <si>
    <t>รหัสวิชา</t>
  </si>
  <si>
    <t>รวม</t>
  </si>
  <si>
    <t>ลงชื่อ</t>
  </si>
  <si>
    <t>(</t>
  </si>
  <si>
    <t>)</t>
  </si>
  <si>
    <t>ผู้สอน</t>
  </si>
  <si>
    <t xml:space="preserve">วันที่ </t>
  </si>
  <si>
    <t>คณบดี</t>
  </si>
  <si>
    <t>( คาบที่สอน )</t>
  </si>
  <si>
    <t>คาบที่ 1</t>
  </si>
  <si>
    <t>คาบที่ 2</t>
  </si>
  <si>
    <t>คาบที่ 3</t>
  </si>
  <si>
    <t>คาบที่ 4</t>
  </si>
  <si>
    <t>คาบที่ 5</t>
  </si>
  <si>
    <t>หัวหน้าภาค/หัวหน้าสาขาวิชา/ผู้อำนวยการหลักสูตร</t>
  </si>
  <si>
    <t>ผลลัพธ์</t>
  </si>
  <si>
    <t>þ</t>
  </si>
  <si>
    <t>Lec</t>
  </si>
  <si>
    <t>Lab</t>
  </si>
  <si>
    <t>ภาระการสอนปกติ</t>
  </si>
  <si>
    <t xml:space="preserve">ชื่อ - สกุล </t>
  </si>
  <si>
    <t>รหัสประจำตัว</t>
  </si>
  <si>
    <t>ภาควิชา/สาขาวิชา/หลักสูตร</t>
  </si>
  <si>
    <t>คณะ</t>
  </si>
  <si>
    <t>จำนวน</t>
  </si>
  <si>
    <t>ชั่วโมง</t>
  </si>
  <si>
    <t>ที่สอน</t>
  </si>
  <si>
    <t xml:space="preserve">หมายเหตุ      </t>
  </si>
  <si>
    <t xml:space="preserve">จัดทำตารางนี้ในคอมพิวเตอร์เท่านั้น   </t>
  </si>
  <si>
    <t xml:space="preserve">       ขอความกรุณา   </t>
  </si>
  <si>
    <t>เนื่องจากมีผลต่อการคำนวณ และมีสูตรควบคุมทั้งหมด</t>
  </si>
  <si>
    <t>AAAA0000</t>
  </si>
  <si>
    <t>AAAA0001</t>
  </si>
  <si>
    <t>( เคาะ 1 ครั้งก่อนพิมพ์วัน/เดือน/ปี เฉพาะหน้าแรก )</t>
  </si>
  <si>
    <t>ถ้าวิชาไหนสอนทั้ง LEC  ,  LAB  กรุณาแยกออกจากกันด้วย</t>
  </si>
  <si>
    <r>
      <t xml:space="preserve">ใส่จำนวนชั่วโมงที่สอน/คาบ เช่น สอนคาบ 1 ก็ใส่ 3 </t>
    </r>
    <r>
      <rPr>
        <sz val="14"/>
        <rFont val="EucrosiaUPC"/>
        <family val="1"/>
      </rPr>
      <t>(คือ 3 ชั่วโมง)</t>
    </r>
  </si>
  <si>
    <t>หมายถึง  วันหยุดตามประกาศมหาวิทยาลัยฯ  ถ้าวันที่สอนตรงกับวันหยุด  ให้กำหนดวันสอนชดเชยลงในตาราง  และทำบันทึกข้อความถึงอธิการบดี   ถ้ายังไม่สามารถกำหนดวันสอนชดเชยได้  ให้ลงวันสอนในวันหยุดก่อน  แล้วทำบันทึกข้อความถึงอธิการบดีล่วงหน้าก่อนกำหนดวันสอนชดเชย</t>
  </si>
  <si>
    <t>แบบฟอร์มนี้ แก้ไขล่าสุด สำหรับใช้ในภาคการศึกษา 2/2555</t>
  </si>
  <si>
    <t xml:space="preserve">จำเป็นต้องใส่เครื่องหมาย x  ในช่องที่กำหนด </t>
  </si>
  <si>
    <t>เรียน    คณาจารย์  เจ้าหน้าที่ธุรการ   ภาควิชา / สาขาวิชา และบัณฑิตศึกษา</t>
  </si>
  <si>
    <t>สามารถดาวน์โหลดได้ที่ เว๊บไซต์ของ</t>
  </si>
  <si>
    <t>สำนักบัญชีและการเงิน (ฝ่ายอัตราเงินเดือน)  www.finance.mut.ac.th</t>
  </si>
  <si>
    <t>x</t>
  </si>
  <si>
    <t>สามารถใช้ได้ทั้งอาจารย์ประจำ และอาจารย์พิเศษ</t>
  </si>
  <si>
    <t>โทร</t>
  </si>
  <si>
    <t>สัปดาห์ที่ 1</t>
  </si>
  <si>
    <t>สัปดาห์ที่ 2</t>
  </si>
  <si>
    <t>สัปดาห์ที่ 3</t>
  </si>
  <si>
    <t>สัปดาห์ที่ 4</t>
  </si>
  <si>
    <t>สัปดาห์ที่ 5</t>
  </si>
  <si>
    <t>สัปดาห์ที่ 6</t>
  </si>
  <si>
    <t>สัปดาห์ที่ 7</t>
  </si>
  <si>
    <t>สัปดาห์ที่ 8</t>
  </si>
  <si>
    <t>สัปดาห์ที่ 9</t>
  </si>
  <si>
    <t>สัปดาห์ที่ 10</t>
  </si>
  <si>
    <t>สัปดาห์ที่ 11</t>
  </si>
  <si>
    <t>สัปดาห์ที่ 12</t>
  </si>
  <si>
    <t>สัปดาห์ที่ 13</t>
  </si>
  <si>
    <t>สัปดาห์ที่ 14</t>
  </si>
  <si>
    <t>สัปดาห์ที่ 15</t>
  </si>
  <si>
    <t>ภาระการสอนเกินปกติ</t>
  </si>
  <si>
    <t>รวมชั่วโมงการสอนที่ลงแบบฟอร์ม</t>
  </si>
  <si>
    <t>แบบฟอร์มนี้ แก้ไขล่าสุด สำหรับใช้ในภาคการศึกษา 2/2566</t>
  </si>
  <si>
    <t>แบบแจ้งภาระการสอนประจำภาคการศึกษา ที่ .....2.......  ปีการศึกษา....2566....</t>
  </si>
  <si>
    <t>18 - 26 พ.ย. 66</t>
  </si>
  <si>
    <t>27 พ.ย. -3 ธ.ค. 66</t>
  </si>
  <si>
    <t>4 - 10 ธ.ค. 66</t>
  </si>
  <si>
    <t>11 - 17 ธ.ค. 66</t>
  </si>
  <si>
    <t>18 -24 ธ.ค. 66</t>
  </si>
  <si>
    <t>25 - 31 ธ.ค. 66</t>
  </si>
  <si>
    <t>22 - 28 ม.ค. 67</t>
  </si>
  <si>
    <t>1 - 7  ม.ค. 67</t>
  </si>
  <si>
    <t>8 - 12 ม.ค. 67</t>
  </si>
  <si>
    <t>29 ม.ค. - 4 ก.พ. 67</t>
  </si>
  <si>
    <t>5 - 11 ก.พ. 67</t>
  </si>
  <si>
    <t>12 - 18 ก.พ. 67</t>
  </si>
  <si>
    <t>19 - 25 ก.พ. 67</t>
  </si>
  <si>
    <t>26 ก.พ. - 4 มี.ค. 67</t>
  </si>
  <si>
    <t>4 - 10 มี.ค. 67</t>
  </si>
  <si>
    <t>วันเสาร์ที่ 13 - วันอาทิตย์ที่ 21 มกราคม 2567   สอบกลางภาค</t>
  </si>
  <si>
    <t>สอบประจำภาคตั้งแต่วันเสาร์ที่ 16  - วันอาทิตย์ที่ 31 มีนาคม 2567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</si>
</sst>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#,##0_ ;\-#,##0\ "/>
    <numFmt numFmtId="182" formatCode="0_ ;\-0\ "/>
    <numFmt numFmtId="183" formatCode="[&lt;=99999999][$-D000000]0\-####\-####;[$-D000000]#\-####\-####"/>
    <numFmt numFmtId="184" formatCode="[$-F800]dddd\,\ mmmm\ dd\,\ yyyy"/>
    <numFmt numFmtId="185" formatCode="[$-409]dddd\,\ mmmm\ dd\,\ yyyy"/>
    <numFmt numFmtId="186" formatCode="00000"/>
  </numFmts>
  <fonts count="73">
    <font>
      <sz val="10"/>
      <name val="Arial"/>
      <family val="0"/>
    </font>
    <font>
      <sz val="8"/>
      <name val="Arial"/>
      <family val="2"/>
    </font>
    <font>
      <b/>
      <sz val="20"/>
      <name val="EucrosiaUPC"/>
      <family val="1"/>
    </font>
    <font>
      <sz val="20"/>
      <name val="EucrosiaUPC"/>
      <family val="1"/>
    </font>
    <font>
      <sz val="14"/>
      <name val="EucrosiaUPC"/>
      <family val="1"/>
    </font>
    <font>
      <b/>
      <sz val="22"/>
      <name val="EucrosiaUPC"/>
      <family val="1"/>
    </font>
    <font>
      <sz val="22"/>
      <name val="Eucrosi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EucrosiaUPC"/>
      <family val="1"/>
    </font>
    <font>
      <sz val="14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22"/>
      <color indexed="10"/>
      <name val="EucrosiaUPC"/>
      <family val="1"/>
    </font>
    <font>
      <sz val="20"/>
      <color indexed="10"/>
      <name val="EucrosiaUPC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8"/>
      <name val="Browall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22"/>
      <color rgb="FFFF0000"/>
      <name val="EucrosiaUPC"/>
      <family val="1"/>
    </font>
    <font>
      <sz val="20"/>
      <color rgb="FFFF0000"/>
      <name val="EucrosiaUPC"/>
      <family val="1"/>
    </font>
    <font>
      <sz val="14"/>
      <color theme="1" tint="0.04998999834060669"/>
      <name val="TH SarabunPSK"/>
      <family val="2"/>
    </font>
    <font>
      <b/>
      <sz val="14"/>
      <color theme="1" tint="0.04998999834060669"/>
      <name val="TH SarabunPSK"/>
      <family val="2"/>
    </font>
    <font>
      <sz val="10"/>
      <color theme="1" tint="0.04998999834060669"/>
      <name val="TH SarabunPSK"/>
      <family val="2"/>
    </font>
    <font>
      <b/>
      <sz val="10"/>
      <color theme="1" tint="0.04998999834060669"/>
      <name val="TH SarabunPSK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ECFF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hair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84" fontId="20" fillId="0" borderId="40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23" xfId="0" applyNumberFormat="1" applyFont="1" applyFill="1" applyBorder="1" applyAlignment="1">
      <alignment horizontal="center" vertical="top"/>
    </xf>
    <xf numFmtId="0" fontId="10" fillId="0" borderId="24" xfId="0" applyNumberFormat="1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4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0" fillId="0" borderId="48" xfId="0" applyFont="1" applyFill="1" applyBorder="1" applyAlignment="1">
      <alignment horizontal="left"/>
    </xf>
    <xf numFmtId="0" fontId="10" fillId="0" borderId="4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8" fillId="0" borderId="19" xfId="0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center"/>
    </xf>
    <xf numFmtId="0" fontId="68" fillId="0" borderId="22" xfId="0" applyFont="1" applyFill="1" applyBorder="1" applyAlignment="1">
      <alignment horizontal="center"/>
    </xf>
    <xf numFmtId="0" fontId="68" fillId="0" borderId="49" xfId="0" applyFont="1" applyFill="1" applyBorder="1" applyAlignment="1">
      <alignment/>
    </xf>
    <xf numFmtId="0" fontId="68" fillId="0" borderId="18" xfId="0" applyFont="1" applyFill="1" applyBorder="1" applyAlignment="1">
      <alignment horizontal="center"/>
    </xf>
    <xf numFmtId="0" fontId="68" fillId="0" borderId="14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/>
    </xf>
    <xf numFmtId="0" fontId="68" fillId="0" borderId="49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50" xfId="0" applyFont="1" applyFill="1" applyBorder="1" applyAlignment="1">
      <alignment horizontal="center"/>
    </xf>
    <xf numFmtId="0" fontId="68" fillId="0" borderId="51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9" fillId="0" borderId="52" xfId="0" applyFont="1" applyFill="1" applyBorder="1" applyAlignment="1">
      <alignment horizontal="center"/>
    </xf>
    <xf numFmtId="0" fontId="68" fillId="0" borderId="53" xfId="0" applyFont="1" applyFill="1" applyBorder="1" applyAlignment="1">
      <alignment horizontal="center"/>
    </xf>
    <xf numFmtId="0" fontId="68" fillId="0" borderId="54" xfId="0" applyFont="1" applyFill="1" applyBorder="1" applyAlignment="1">
      <alignment horizontal="center"/>
    </xf>
    <xf numFmtId="0" fontId="68" fillId="0" borderId="55" xfId="0" applyFont="1" applyFill="1" applyBorder="1" applyAlignment="1">
      <alignment horizontal="center"/>
    </xf>
    <xf numFmtId="0" fontId="68" fillId="0" borderId="56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57" xfId="0" applyFont="1" applyFill="1" applyBorder="1" applyAlignment="1">
      <alignment horizontal="center"/>
    </xf>
    <xf numFmtId="0" fontId="68" fillId="0" borderId="38" xfId="0" applyFont="1" applyFill="1" applyBorder="1" applyAlignment="1">
      <alignment horizontal="center"/>
    </xf>
    <xf numFmtId="0" fontId="68" fillId="0" borderId="58" xfId="0" applyFont="1" applyFill="1" applyBorder="1" applyAlignment="1">
      <alignment horizontal="center"/>
    </xf>
    <xf numFmtId="0" fontId="68" fillId="0" borderId="53" xfId="0" applyFont="1" applyFill="1" applyBorder="1" applyAlignment="1">
      <alignment/>
    </xf>
    <xf numFmtId="0" fontId="68" fillId="0" borderId="54" xfId="0" applyFont="1" applyFill="1" applyBorder="1" applyAlignment="1">
      <alignment/>
    </xf>
    <xf numFmtId="1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0" fontId="10" fillId="32" borderId="61" xfId="0" applyFont="1" applyFill="1" applyBorder="1" applyAlignment="1">
      <alignment horizontal="center"/>
    </xf>
    <xf numFmtId="0" fontId="10" fillId="32" borderId="6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8" fillId="0" borderId="63" xfId="0" applyFont="1" applyFill="1" applyBorder="1" applyAlignment="1">
      <alignment horizontal="center"/>
    </xf>
    <xf numFmtId="0" fontId="14" fillId="12" borderId="64" xfId="0" applyFont="1" applyFill="1" applyBorder="1" applyAlignment="1">
      <alignment horizontal="left"/>
    </xf>
    <xf numFmtId="0" fontId="68" fillId="6" borderId="49" xfId="0" applyFont="1" applyFill="1" applyBorder="1" applyAlignment="1">
      <alignment horizontal="center"/>
    </xf>
    <xf numFmtId="0" fontId="68" fillId="6" borderId="56" xfId="0" applyFont="1" applyFill="1" applyBorder="1" applyAlignment="1">
      <alignment horizontal="center"/>
    </xf>
    <xf numFmtId="0" fontId="68" fillId="6" borderId="22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68" fillId="6" borderId="54" xfId="0" applyFont="1" applyFill="1" applyBorder="1" applyAlignment="1">
      <alignment horizontal="center"/>
    </xf>
    <xf numFmtId="0" fontId="68" fillId="6" borderId="20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68" fillId="0" borderId="5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34" borderId="65" xfId="0" applyFont="1" applyFill="1" applyBorder="1" applyAlignment="1">
      <alignment horizontal="center" vertical="center" wrapText="1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 horizontal="center"/>
    </xf>
    <xf numFmtId="0" fontId="68" fillId="0" borderId="69" xfId="0" applyFont="1" applyFill="1" applyBorder="1" applyAlignment="1">
      <alignment horizontal="center"/>
    </xf>
    <xf numFmtId="0" fontId="68" fillId="0" borderId="58" xfId="0" applyFont="1" applyFill="1" applyBorder="1" applyAlignment="1">
      <alignment horizontal="center"/>
    </xf>
    <xf numFmtId="0" fontId="10" fillId="6" borderId="70" xfId="0" applyFont="1" applyFill="1" applyBorder="1" applyAlignment="1">
      <alignment horizontal="center"/>
    </xf>
    <xf numFmtId="0" fontId="10" fillId="6" borderId="71" xfId="0" applyFont="1" applyFill="1" applyBorder="1" applyAlignment="1">
      <alignment horizontal="center"/>
    </xf>
    <xf numFmtId="0" fontId="10" fillId="6" borderId="72" xfId="0" applyFont="1" applyFill="1" applyBorder="1" applyAlignment="1">
      <alignment horizontal="center"/>
    </xf>
    <xf numFmtId="0" fontId="10" fillId="34" borderId="70" xfId="0" applyFont="1" applyFill="1" applyBorder="1" applyAlignment="1">
      <alignment horizontal="center"/>
    </xf>
    <xf numFmtId="0" fontId="10" fillId="34" borderId="71" xfId="0" applyFont="1" applyFill="1" applyBorder="1" applyAlignment="1">
      <alignment horizontal="center"/>
    </xf>
    <xf numFmtId="0" fontId="10" fillId="34" borderId="7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73" xfId="0" applyFont="1" applyFill="1" applyBorder="1" applyAlignment="1">
      <alignment horizontal="center" vertical="center" textRotation="90"/>
    </xf>
    <xf numFmtId="0" fontId="17" fillId="0" borderId="74" xfId="0" applyFont="1" applyFill="1" applyBorder="1" applyAlignment="1">
      <alignment horizontal="center" vertical="center" textRotation="90"/>
    </xf>
    <xf numFmtId="0" fontId="17" fillId="0" borderId="75" xfId="0" applyFont="1" applyFill="1" applyBorder="1" applyAlignment="1">
      <alignment horizontal="center" vertical="center" textRotation="90"/>
    </xf>
    <xf numFmtId="0" fontId="15" fillId="35" borderId="76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62" xfId="0" applyFont="1" applyFill="1" applyBorder="1" applyAlignment="1">
      <alignment horizontal="center" vertical="center"/>
    </xf>
    <xf numFmtId="0" fontId="16" fillId="35" borderId="77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52" xfId="0" applyFont="1" applyFill="1" applyBorder="1" applyAlignment="1">
      <alignment horizontal="center" vertical="center"/>
    </xf>
    <xf numFmtId="0" fontId="10" fillId="31" borderId="70" xfId="0" applyFont="1" applyFill="1" applyBorder="1" applyAlignment="1">
      <alignment horizontal="center"/>
    </xf>
    <xf numFmtId="0" fontId="10" fillId="31" borderId="71" xfId="0" applyFont="1" applyFill="1" applyBorder="1" applyAlignment="1">
      <alignment horizontal="center"/>
    </xf>
    <xf numFmtId="0" fontId="10" fillId="31" borderId="72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184" fontId="20" fillId="0" borderId="78" xfId="0" applyNumberFormat="1" applyFont="1" applyFill="1" applyBorder="1" applyAlignment="1">
      <alignment horizontal="center"/>
    </xf>
    <xf numFmtId="0" fontId="10" fillId="36" borderId="70" xfId="0" applyFont="1" applyFill="1" applyBorder="1" applyAlignment="1">
      <alignment horizontal="center"/>
    </xf>
    <xf numFmtId="0" fontId="10" fillId="36" borderId="71" xfId="0" applyFont="1" applyFill="1" applyBorder="1" applyAlignment="1">
      <alignment horizontal="center"/>
    </xf>
    <xf numFmtId="0" fontId="10" fillId="36" borderId="72" xfId="0" applyFont="1" applyFill="1" applyBorder="1" applyAlignment="1">
      <alignment horizontal="center"/>
    </xf>
    <xf numFmtId="0" fontId="10" fillId="37" borderId="70" xfId="0" applyFont="1" applyFill="1" applyBorder="1" applyAlignment="1">
      <alignment horizontal="center"/>
    </xf>
    <xf numFmtId="0" fontId="10" fillId="37" borderId="71" xfId="0" applyFont="1" applyFill="1" applyBorder="1" applyAlignment="1">
      <alignment horizontal="center"/>
    </xf>
    <xf numFmtId="0" fontId="10" fillId="37" borderId="72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68" fillId="0" borderId="79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52" xfId="0" applyFont="1" applyFill="1" applyBorder="1" applyAlignment="1">
      <alignment horizontal="center"/>
    </xf>
    <xf numFmtId="0" fontId="10" fillId="38" borderId="70" xfId="0" applyFont="1" applyFill="1" applyBorder="1" applyAlignment="1">
      <alignment horizontal="center"/>
    </xf>
    <xf numFmtId="0" fontId="10" fillId="38" borderId="71" xfId="0" applyFont="1" applyFill="1" applyBorder="1" applyAlignment="1">
      <alignment horizontal="center"/>
    </xf>
    <xf numFmtId="0" fontId="10" fillId="38" borderId="72" xfId="0" applyFont="1" applyFill="1" applyBorder="1" applyAlignment="1">
      <alignment horizontal="center"/>
    </xf>
    <xf numFmtId="0" fontId="10" fillId="39" borderId="70" xfId="0" applyFont="1" applyFill="1" applyBorder="1" applyAlignment="1">
      <alignment horizontal="center"/>
    </xf>
    <xf numFmtId="0" fontId="10" fillId="39" borderId="71" xfId="0" applyFont="1" applyFill="1" applyBorder="1" applyAlignment="1">
      <alignment horizontal="center"/>
    </xf>
    <xf numFmtId="0" fontId="10" fillId="39" borderId="72" xfId="0" applyFont="1" applyFill="1" applyBorder="1" applyAlignment="1">
      <alignment horizontal="center"/>
    </xf>
    <xf numFmtId="17" fontId="68" fillId="0" borderId="68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78" xfId="0" applyNumberFormat="1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68" fillId="32" borderId="61" xfId="0" applyFont="1" applyFill="1" applyBorder="1" applyAlignment="1">
      <alignment horizontal="center"/>
    </xf>
    <xf numFmtId="0" fontId="68" fillId="32" borderId="62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41" fontId="20" fillId="0" borderId="78" xfId="0" applyNumberFormat="1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0" fontId="68" fillId="0" borderId="61" xfId="0" applyFont="1" applyFill="1" applyBorder="1" applyAlignment="1">
      <alignment horizontal="center"/>
    </xf>
    <xf numFmtId="0" fontId="68" fillId="0" borderId="6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right" vertical="center" indent="1"/>
    </xf>
    <xf numFmtId="0" fontId="18" fillId="0" borderId="35" xfId="0" applyFont="1" applyFill="1" applyBorder="1" applyAlignment="1">
      <alignment horizontal="right" vertical="center" indent="1"/>
    </xf>
    <xf numFmtId="0" fontId="10" fillId="0" borderId="21" xfId="0" applyFont="1" applyFill="1" applyBorder="1" applyAlignment="1">
      <alignment horizontal="right" vertical="center" indent="1"/>
    </xf>
    <xf numFmtId="0" fontId="18" fillId="0" borderId="20" xfId="0" applyFont="1" applyFill="1" applyBorder="1" applyAlignment="1">
      <alignment horizontal="right" vertical="center" indent="1"/>
    </xf>
    <xf numFmtId="0" fontId="10" fillId="0" borderId="84" xfId="0" applyFont="1" applyFill="1" applyBorder="1" applyAlignment="1">
      <alignment horizontal="right" vertical="center" indent="1"/>
    </xf>
    <xf numFmtId="0" fontId="18" fillId="0" borderId="13" xfId="0" applyFont="1" applyFill="1" applyBorder="1" applyAlignment="1">
      <alignment horizontal="right" vertical="center" indent="1"/>
    </xf>
    <xf numFmtId="0" fontId="10" fillId="0" borderId="85" xfId="0" applyFont="1" applyFill="1" applyBorder="1" applyAlignment="1">
      <alignment horizontal="center" vertical="top"/>
    </xf>
    <xf numFmtId="0" fontId="10" fillId="0" borderId="74" xfId="0" applyFont="1" applyFill="1" applyBorder="1" applyAlignment="1">
      <alignment horizontal="center" vertical="top"/>
    </xf>
    <xf numFmtId="0" fontId="10" fillId="0" borderId="86" xfId="0" applyFont="1" applyFill="1" applyBorder="1" applyAlignment="1">
      <alignment horizontal="center" vertical="top"/>
    </xf>
    <xf numFmtId="0" fontId="10" fillId="0" borderId="76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87" xfId="0" applyNumberFormat="1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right" indent="1"/>
    </xf>
    <xf numFmtId="0" fontId="18" fillId="0" borderId="71" xfId="0" applyFont="1" applyFill="1" applyBorder="1" applyAlignment="1">
      <alignment horizontal="right" indent="1"/>
    </xf>
    <xf numFmtId="0" fontId="10" fillId="0" borderId="80" xfId="0" applyFont="1" applyFill="1" applyBorder="1" applyAlignment="1">
      <alignment horizontal="right" indent="1"/>
    </xf>
    <xf numFmtId="0" fontId="18" fillId="0" borderId="88" xfId="0" applyFont="1" applyFill="1" applyBorder="1" applyAlignment="1">
      <alignment horizontal="right" indent="1"/>
    </xf>
    <xf numFmtId="0" fontId="10" fillId="0" borderId="89" xfId="0" applyFont="1" applyFill="1" applyBorder="1" applyAlignment="1">
      <alignment horizontal="right" indent="1"/>
    </xf>
    <xf numFmtId="0" fontId="18" fillId="0" borderId="90" xfId="0" applyFont="1" applyFill="1" applyBorder="1" applyAlignment="1">
      <alignment horizontal="right" indent="1"/>
    </xf>
    <xf numFmtId="0" fontId="69" fillId="0" borderId="77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69" fillId="32" borderId="61" xfId="0" applyFont="1" applyFill="1" applyBorder="1" applyAlignment="1">
      <alignment horizontal="center" vertical="center" textRotation="90"/>
    </xf>
    <xf numFmtId="0" fontId="71" fillId="32" borderId="62" xfId="0" applyFont="1" applyFill="1" applyBorder="1" applyAlignment="1">
      <alignment horizontal="center" vertical="center" textRotation="90"/>
    </xf>
    <xf numFmtId="0" fontId="71" fillId="32" borderId="61" xfId="0" applyFont="1" applyFill="1" applyBorder="1" applyAlignment="1">
      <alignment horizontal="center" vertical="center" textRotation="90"/>
    </xf>
    <xf numFmtId="0" fontId="71" fillId="32" borderId="95" xfId="0" applyFont="1" applyFill="1" applyBorder="1" applyAlignment="1">
      <alignment horizontal="center" vertical="center" textRotation="90"/>
    </xf>
    <xf numFmtId="0" fontId="71" fillId="32" borderId="96" xfId="0" applyFont="1" applyFill="1" applyBorder="1" applyAlignment="1">
      <alignment horizontal="center" vertical="center" textRotation="90"/>
    </xf>
    <xf numFmtId="0" fontId="10" fillId="0" borderId="73" xfId="0" applyFont="1" applyFill="1" applyBorder="1" applyAlignment="1">
      <alignment horizontal="center" vertical="top"/>
    </xf>
    <xf numFmtId="0" fontId="18" fillId="0" borderId="74" xfId="0" applyFont="1" applyFill="1" applyBorder="1" applyAlignment="1">
      <alignment horizontal="center" vertical="top"/>
    </xf>
    <xf numFmtId="0" fontId="18" fillId="0" borderId="86" xfId="0" applyFont="1" applyFill="1" applyBorder="1" applyAlignment="1">
      <alignment horizontal="center" vertical="top"/>
    </xf>
    <xf numFmtId="0" fontId="10" fillId="0" borderId="7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68" fillId="0" borderId="76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70" fillId="0" borderId="77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16" fontId="68" fillId="0" borderId="68" xfId="0" applyNumberFormat="1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0" fillId="0" borderId="99" xfId="0" applyFont="1" applyFill="1" applyBorder="1" applyAlignment="1">
      <alignment horizontal="right" vertical="center" indent="1"/>
    </xf>
    <xf numFmtId="0" fontId="10" fillId="0" borderId="94" xfId="0" applyFont="1" applyFill="1" applyBorder="1" applyAlignment="1">
      <alignment horizontal="right" vertical="center" indent="1"/>
    </xf>
    <xf numFmtId="0" fontId="10" fillId="0" borderId="88" xfId="0" applyFont="1" applyFill="1" applyBorder="1" applyAlignment="1">
      <alignment horizontal="right" indent="1"/>
    </xf>
    <xf numFmtId="0" fontId="10" fillId="0" borderId="100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/>
    </xf>
    <xf numFmtId="0" fontId="18" fillId="0" borderId="102" xfId="0" applyFont="1" applyFill="1" applyBorder="1" applyAlignment="1">
      <alignment/>
    </xf>
    <xf numFmtId="0" fontId="10" fillId="0" borderId="103" xfId="0" applyFont="1" applyFill="1" applyBorder="1" applyAlignment="1">
      <alignment horizontal="right" vertical="center" indent="1"/>
    </xf>
    <xf numFmtId="0" fontId="10" fillId="0" borderId="81" xfId="0" applyFont="1" applyFill="1" applyBorder="1" applyAlignment="1">
      <alignment horizontal="right" vertical="center" indent="1"/>
    </xf>
    <xf numFmtId="0" fontId="10" fillId="0" borderId="104" xfId="0" applyFont="1" applyFill="1" applyBorder="1" applyAlignment="1">
      <alignment horizontal="right" vertical="center" indent="1"/>
    </xf>
    <xf numFmtId="0" fontId="18" fillId="0" borderId="105" xfId="0" applyFont="1" applyFill="1" applyBorder="1" applyAlignment="1">
      <alignment horizontal="right" vertical="center" indent="1"/>
    </xf>
    <xf numFmtId="0" fontId="10" fillId="0" borderId="90" xfId="0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right" vertical="center" indent="1"/>
    </xf>
    <xf numFmtId="0" fontId="18" fillId="0" borderId="106" xfId="0" applyFont="1" applyFill="1" applyBorder="1" applyAlignment="1">
      <alignment horizontal="right" vertical="center" indent="1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68" fillId="0" borderId="59" xfId="0" applyFont="1" applyFill="1" applyBorder="1" applyAlignment="1">
      <alignment horizontal="center" vertical="center"/>
    </xf>
    <xf numFmtId="0" fontId="70" fillId="0" borderId="107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/>
    </xf>
    <xf numFmtId="0" fontId="70" fillId="0" borderId="10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/>
    </xf>
    <xf numFmtId="0" fontId="14" fillId="32" borderId="109" xfId="0" applyFont="1" applyFill="1" applyBorder="1" applyAlignment="1">
      <alignment horizontal="center" vertical="center" textRotation="90" wrapText="1"/>
    </xf>
    <xf numFmtId="0" fontId="14" fillId="32" borderId="110" xfId="0" applyFont="1" applyFill="1" applyBorder="1" applyAlignment="1">
      <alignment horizontal="center" vertical="center" textRotation="90" wrapText="1"/>
    </xf>
    <xf numFmtId="0" fontId="14" fillId="32" borderId="61" xfId="0" applyFont="1" applyFill="1" applyBorder="1" applyAlignment="1">
      <alignment horizontal="center" vertical="center" textRotation="90" wrapText="1"/>
    </xf>
    <xf numFmtId="0" fontId="14" fillId="32" borderId="62" xfId="0" applyFont="1" applyFill="1" applyBorder="1" applyAlignment="1">
      <alignment horizontal="center" vertical="center" textRotation="90" wrapText="1"/>
    </xf>
    <xf numFmtId="0" fontId="14" fillId="32" borderId="111" xfId="0" applyFont="1" applyFill="1" applyBorder="1" applyAlignment="1">
      <alignment horizontal="center" vertical="center" textRotation="90" wrapText="1"/>
    </xf>
    <xf numFmtId="0" fontId="14" fillId="32" borderId="112" xfId="0" applyFont="1" applyFill="1" applyBorder="1" applyAlignment="1">
      <alignment horizontal="center" vertical="center" textRotation="90" wrapText="1"/>
    </xf>
    <xf numFmtId="0" fontId="15" fillId="38" borderId="76" xfId="0" applyFont="1" applyFill="1" applyBorder="1" applyAlignment="1">
      <alignment horizontal="center" vertical="center"/>
    </xf>
    <xf numFmtId="0" fontId="16" fillId="38" borderId="40" xfId="0" applyFont="1" applyFill="1" applyBorder="1" applyAlignment="1">
      <alignment horizontal="center" vertical="center"/>
    </xf>
    <xf numFmtId="0" fontId="16" fillId="38" borderId="60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62" xfId="0" applyFont="1" applyFill="1" applyBorder="1" applyAlignment="1">
      <alignment horizontal="center" vertical="center"/>
    </xf>
    <xf numFmtId="0" fontId="16" fillId="38" borderId="77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16" fillId="38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6916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180975</xdr:colOff>
      <xdr:row>0</xdr:row>
      <xdr:rowOff>85725</xdr:rowOff>
    </xdr:from>
    <xdr:to>
      <xdr:col>62</xdr:col>
      <xdr:colOff>257175</xdr:colOff>
      <xdr:row>0</xdr:row>
      <xdr:rowOff>685800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887575" y="85725"/>
          <a:ext cx="1314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F - FAO - 0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แก้ไขครั้งที่ : 0
</a:t>
          </a:r>
        </a:p>
      </xdr:txBody>
    </xdr:sp>
    <xdr:clientData/>
  </xdr:twoCellAnchor>
  <xdr:twoCellAnchor>
    <xdr:from>
      <xdr:col>64</xdr:col>
      <xdr:colOff>0</xdr:colOff>
      <xdr:row>86</xdr:row>
      <xdr:rowOff>0</xdr:rowOff>
    </xdr:from>
    <xdr:to>
      <xdr:col>64</xdr:col>
      <xdr:colOff>0</xdr:colOff>
      <xdr:row>86</xdr:row>
      <xdr:rowOff>0</xdr:rowOff>
    </xdr:to>
    <xdr:sp>
      <xdr:nvSpPr>
        <xdr:cNvPr id="3" name="Line 4"/>
        <xdr:cNvSpPr>
          <a:spLocks/>
        </xdr:cNvSpPr>
      </xdr:nvSpPr>
      <xdr:spPr>
        <a:xfrm>
          <a:off x="16306800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4" name="Line 5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89</xdr:row>
      <xdr:rowOff>0</xdr:rowOff>
    </xdr:from>
    <xdr:to>
      <xdr:col>62</xdr:col>
      <xdr:colOff>152400</xdr:colOff>
      <xdr:row>89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5135225" y="22069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F-CSO/PA-067
</a:t>
          </a: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: 0</a:t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6" name="Line 7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7" name="Line 8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89</xdr:row>
      <xdr:rowOff>0</xdr:rowOff>
    </xdr:from>
    <xdr:to>
      <xdr:col>62</xdr:col>
      <xdr:colOff>152400</xdr:colOff>
      <xdr:row>89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15135225" y="22069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F-CSO/PA-067
</a:t>
          </a: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: 0</a:t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9" name="Line 10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89</xdr:row>
      <xdr:rowOff>0</xdr:rowOff>
    </xdr:from>
    <xdr:to>
      <xdr:col>63</xdr:col>
      <xdr:colOff>95250</xdr:colOff>
      <xdr:row>89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5135225" y="220694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F-CSO/PA-071
</a:t>
          </a: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: 0</a:t>
          </a:r>
        </a:p>
      </xdr:txBody>
    </xdr:sp>
    <xdr:clientData/>
  </xdr:twoCellAnchor>
  <xdr:oneCellAnchor>
    <xdr:from>
      <xdr:col>64</xdr:col>
      <xdr:colOff>0</xdr:colOff>
      <xdr:row>89</xdr:row>
      <xdr:rowOff>0</xdr:rowOff>
    </xdr:from>
    <xdr:ext cx="1447800" cy="561975"/>
    <xdr:sp fLocksText="0">
      <xdr:nvSpPr>
        <xdr:cNvPr id="11" name="Text Box 16"/>
        <xdr:cNvSpPr txBox="1">
          <a:spLocks noChangeArrowheads="1"/>
        </xdr:cNvSpPr>
      </xdr:nvSpPr>
      <xdr:spPr>
        <a:xfrm>
          <a:off x="16306800" y="22069425"/>
          <a:ext cx="1447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89</xdr:row>
      <xdr:rowOff>0</xdr:rowOff>
    </xdr:from>
    <xdr:ext cx="1447800" cy="561975"/>
    <xdr:sp fLocksText="0">
      <xdr:nvSpPr>
        <xdr:cNvPr id="12" name="Text Box 17"/>
        <xdr:cNvSpPr txBox="1">
          <a:spLocks noChangeArrowheads="1"/>
        </xdr:cNvSpPr>
      </xdr:nvSpPr>
      <xdr:spPr>
        <a:xfrm>
          <a:off x="16306800" y="22069425"/>
          <a:ext cx="1447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58</xdr:col>
      <xdr:colOff>180975</xdr:colOff>
      <xdr:row>89</xdr:row>
      <xdr:rowOff>0</xdr:rowOff>
    </xdr:from>
    <xdr:to>
      <xdr:col>62</xdr:col>
      <xdr:colOff>152400</xdr:colOff>
      <xdr:row>89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15135225" y="22069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F-CSO/PA-071
</a:t>
          </a: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: 0</a:t>
          </a:r>
        </a:p>
      </xdr:txBody>
    </xdr:sp>
    <xdr:clientData/>
  </xdr:twoCellAnchor>
  <xdr:twoCellAnchor>
    <xdr:from>
      <xdr:col>65</xdr:col>
      <xdr:colOff>0</xdr:colOff>
      <xdr:row>18</xdr:row>
      <xdr:rowOff>0</xdr:rowOff>
    </xdr:from>
    <xdr:to>
      <xdr:col>65</xdr:col>
      <xdr:colOff>0</xdr:colOff>
      <xdr:row>18</xdr:row>
      <xdr:rowOff>0</xdr:rowOff>
    </xdr:to>
    <xdr:sp>
      <xdr:nvSpPr>
        <xdr:cNvPr id="14" name="Line 20"/>
        <xdr:cNvSpPr>
          <a:spLocks/>
        </xdr:cNvSpPr>
      </xdr:nvSpPr>
      <xdr:spPr>
        <a:xfrm>
          <a:off x="16916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86</xdr:row>
      <xdr:rowOff>0</xdr:rowOff>
    </xdr:from>
    <xdr:to>
      <xdr:col>64</xdr:col>
      <xdr:colOff>0</xdr:colOff>
      <xdr:row>86</xdr:row>
      <xdr:rowOff>0</xdr:rowOff>
    </xdr:to>
    <xdr:sp>
      <xdr:nvSpPr>
        <xdr:cNvPr id="15" name="Line 23"/>
        <xdr:cNvSpPr>
          <a:spLocks/>
        </xdr:cNvSpPr>
      </xdr:nvSpPr>
      <xdr:spPr>
        <a:xfrm>
          <a:off x="16306800" y="2108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16" name="Line 24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89</xdr:row>
      <xdr:rowOff>0</xdr:rowOff>
    </xdr:from>
    <xdr:to>
      <xdr:col>62</xdr:col>
      <xdr:colOff>152400</xdr:colOff>
      <xdr:row>89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15135225" y="22069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F-CSO/PA-067
</a:t>
          </a: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: 0</a:t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18" name="Line 26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19" name="Line 27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89</xdr:row>
      <xdr:rowOff>0</xdr:rowOff>
    </xdr:from>
    <xdr:to>
      <xdr:col>62</xdr:col>
      <xdr:colOff>152400</xdr:colOff>
      <xdr:row>89</xdr:row>
      <xdr:rowOff>0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15135225" y="22069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F-CSO/PA-067
</a:t>
          </a: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: 0</a:t>
          </a:r>
        </a:p>
      </xdr:txBody>
    </xdr:sp>
    <xdr:clientData/>
  </xdr:twoCellAnchor>
  <xdr:twoCellAnchor>
    <xdr:from>
      <xdr:col>64</xdr:col>
      <xdr:colOff>0</xdr:colOff>
      <xdr:row>89</xdr:row>
      <xdr:rowOff>0</xdr:rowOff>
    </xdr:from>
    <xdr:to>
      <xdr:col>64</xdr:col>
      <xdr:colOff>0</xdr:colOff>
      <xdr:row>89</xdr:row>
      <xdr:rowOff>0</xdr:rowOff>
    </xdr:to>
    <xdr:sp>
      <xdr:nvSpPr>
        <xdr:cNvPr id="21" name="Line 29"/>
        <xdr:cNvSpPr>
          <a:spLocks/>
        </xdr:cNvSpPr>
      </xdr:nvSpPr>
      <xdr:spPr>
        <a:xfrm>
          <a:off x="16306800" y="2206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89</xdr:row>
      <xdr:rowOff>0</xdr:rowOff>
    </xdr:from>
    <xdr:to>
      <xdr:col>63</xdr:col>
      <xdr:colOff>95250</xdr:colOff>
      <xdr:row>89</xdr:row>
      <xdr:rowOff>0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15135225" y="220694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F-CSO/PA-071
</a:t>
          </a:r>
          <a:r>
            <a:rPr lang="en-US" cap="none" sz="16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: 0</a:t>
          </a:r>
        </a:p>
      </xdr:txBody>
    </xdr:sp>
    <xdr:clientData/>
  </xdr:twoCellAnchor>
  <xdr:oneCellAnchor>
    <xdr:from>
      <xdr:col>64</xdr:col>
      <xdr:colOff>0</xdr:colOff>
      <xdr:row>89</xdr:row>
      <xdr:rowOff>0</xdr:rowOff>
    </xdr:from>
    <xdr:ext cx="1447800" cy="561975"/>
    <xdr:sp fLocksText="0">
      <xdr:nvSpPr>
        <xdr:cNvPr id="23" name="Text Box 35"/>
        <xdr:cNvSpPr txBox="1">
          <a:spLocks noChangeArrowheads="1"/>
        </xdr:cNvSpPr>
      </xdr:nvSpPr>
      <xdr:spPr>
        <a:xfrm>
          <a:off x="16306800" y="22069425"/>
          <a:ext cx="1447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89</xdr:row>
      <xdr:rowOff>0</xdr:rowOff>
    </xdr:from>
    <xdr:ext cx="1447800" cy="561975"/>
    <xdr:sp fLocksText="0">
      <xdr:nvSpPr>
        <xdr:cNvPr id="24" name="Text Box 38"/>
        <xdr:cNvSpPr txBox="1">
          <a:spLocks noChangeArrowheads="1"/>
        </xdr:cNvSpPr>
      </xdr:nvSpPr>
      <xdr:spPr>
        <a:xfrm>
          <a:off x="16306800" y="22069425"/>
          <a:ext cx="1447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64</xdr:col>
      <xdr:colOff>0</xdr:colOff>
      <xdr:row>42</xdr:row>
      <xdr:rowOff>0</xdr:rowOff>
    </xdr:from>
    <xdr:to>
      <xdr:col>64</xdr:col>
      <xdr:colOff>0</xdr:colOff>
      <xdr:row>42</xdr:row>
      <xdr:rowOff>0</xdr:rowOff>
    </xdr:to>
    <xdr:sp>
      <xdr:nvSpPr>
        <xdr:cNvPr id="25" name="Line 44"/>
        <xdr:cNvSpPr>
          <a:spLocks/>
        </xdr:cNvSpPr>
      </xdr:nvSpPr>
      <xdr:spPr>
        <a:xfrm>
          <a:off x="1630680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42</xdr:row>
      <xdr:rowOff>0</xdr:rowOff>
    </xdr:from>
    <xdr:to>
      <xdr:col>64</xdr:col>
      <xdr:colOff>0</xdr:colOff>
      <xdr:row>42</xdr:row>
      <xdr:rowOff>0</xdr:rowOff>
    </xdr:to>
    <xdr:sp>
      <xdr:nvSpPr>
        <xdr:cNvPr id="26" name="Line 45"/>
        <xdr:cNvSpPr>
          <a:spLocks/>
        </xdr:cNvSpPr>
      </xdr:nvSpPr>
      <xdr:spPr>
        <a:xfrm>
          <a:off x="16306800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85725</xdr:colOff>
      <xdr:row>0</xdr:row>
      <xdr:rowOff>28575</xdr:rowOff>
    </xdr:from>
    <xdr:to>
      <xdr:col>31</xdr:col>
      <xdr:colOff>9525</xdr:colOff>
      <xdr:row>1</xdr:row>
      <xdr:rowOff>171450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85725</xdr:colOff>
      <xdr:row>0</xdr:row>
      <xdr:rowOff>38100</xdr:rowOff>
    </xdr:from>
    <xdr:to>
      <xdr:col>62</xdr:col>
      <xdr:colOff>161925</xdr:colOff>
      <xdr:row>0</xdr:row>
      <xdr:rowOff>638175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792325" y="38100"/>
          <a:ext cx="1314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F - FAO - 0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44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แก้ไขครั้งที่ : 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19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3" width="9.140625" style="2" customWidth="1"/>
    <col min="4" max="4" width="3.7109375" style="2" customWidth="1"/>
    <col min="5" max="10" width="9.140625" style="2" customWidth="1"/>
    <col min="11" max="11" width="12.421875" style="2" customWidth="1"/>
    <col min="12" max="16384" width="9.140625" style="2" customWidth="1"/>
  </cols>
  <sheetData>
    <row r="2" spans="1:3" ht="29.25">
      <c r="A2" s="1" t="s">
        <v>49</v>
      </c>
      <c r="B2" s="1"/>
      <c r="C2" s="1"/>
    </row>
    <row r="3" spans="1:3" ht="17.25" customHeight="1">
      <c r="A3" s="1"/>
      <c r="B3" s="1"/>
      <c r="C3" s="1"/>
    </row>
    <row r="4" spans="1:9" ht="29.25">
      <c r="A4" s="1"/>
      <c r="B4" s="121" t="s">
        <v>72</v>
      </c>
      <c r="C4" s="121"/>
      <c r="D4" s="122"/>
      <c r="E4" s="122"/>
      <c r="F4" s="122"/>
      <c r="G4" s="122"/>
      <c r="H4" s="122"/>
      <c r="I4" s="122"/>
    </row>
    <row r="7" spans="1:7" ht="31.5">
      <c r="A7" s="6" t="s">
        <v>39</v>
      </c>
      <c r="C7" s="7"/>
      <c r="D7" s="7" t="s">
        <v>38</v>
      </c>
      <c r="E7" s="7"/>
      <c r="F7" s="7"/>
      <c r="G7" s="7"/>
    </row>
    <row r="8" spans="2:7" ht="31.5">
      <c r="B8" s="6"/>
      <c r="C8" s="7"/>
      <c r="D8" s="7" t="s">
        <v>40</v>
      </c>
      <c r="E8" s="7"/>
      <c r="F8" s="7"/>
      <c r="G8" s="7"/>
    </row>
    <row r="9" spans="2:7" ht="30.75">
      <c r="B9" s="7"/>
      <c r="C9" s="7"/>
      <c r="D9" s="7" t="s">
        <v>53</v>
      </c>
      <c r="E9" s="7"/>
      <c r="F9" s="7"/>
      <c r="G9" s="7"/>
    </row>
    <row r="10" spans="2:7" ht="30.75">
      <c r="B10" s="7"/>
      <c r="C10" s="7"/>
      <c r="D10" s="7" t="s">
        <v>45</v>
      </c>
      <c r="E10" s="7"/>
      <c r="F10" s="7"/>
      <c r="G10" s="7"/>
    </row>
    <row r="11" spans="2:11" ht="30.75">
      <c r="B11" s="7"/>
      <c r="C11" s="7"/>
      <c r="D11" s="79" t="s">
        <v>44</v>
      </c>
      <c r="E11" s="79"/>
      <c r="F11" s="79"/>
      <c r="G11" s="79"/>
      <c r="H11" s="80"/>
      <c r="I11" s="80"/>
      <c r="J11" s="80"/>
      <c r="K11" s="80"/>
    </row>
    <row r="12" spans="2:7" ht="30.75">
      <c r="B12" s="7"/>
      <c r="C12" s="7"/>
      <c r="D12" s="7"/>
      <c r="E12" s="7"/>
      <c r="F12" s="7"/>
      <c r="G12" s="7"/>
    </row>
    <row r="13" spans="2:6" ht="29.25">
      <c r="B13" s="1" t="s">
        <v>37</v>
      </c>
      <c r="D13" s="3"/>
      <c r="E13" s="4" t="s">
        <v>27</v>
      </c>
      <c r="F13" s="5" t="s">
        <v>48</v>
      </c>
    </row>
    <row r="14" spans="4:6" ht="28.5">
      <c r="D14" s="3"/>
      <c r="E14" s="4" t="s">
        <v>28</v>
      </c>
      <c r="F14" s="5"/>
    </row>
    <row r="18" spans="1:11" ht="28.5">
      <c r="A18" s="139" t="s">
        <v>50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28.5">
      <c r="A19" s="139" t="s">
        <v>51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</sheetData>
  <sheetProtection/>
  <mergeCells count="2">
    <mergeCell ref="A19:K19"/>
    <mergeCell ref="A18:K18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N89"/>
  <sheetViews>
    <sheetView showGridLines="0" zoomScale="85" zoomScaleNormal="85" zoomScaleSheetLayoutView="50" zoomScalePageLayoutView="0" workbookViewId="0" topLeftCell="A1">
      <selection activeCell="A2" sqref="A2:BK2"/>
    </sheetView>
  </sheetViews>
  <sheetFormatPr defaultColWidth="9.140625" defaultRowHeight="12.75"/>
  <cols>
    <col min="1" max="1" width="3.140625" style="8" customWidth="1"/>
    <col min="2" max="2" width="1.7109375" style="8" customWidth="1"/>
    <col min="3" max="3" width="3.8515625" style="8" customWidth="1"/>
    <col min="4" max="4" width="6.8515625" style="8" customWidth="1"/>
    <col min="5" max="5" width="11.8515625" style="9" customWidth="1"/>
    <col min="6" max="6" width="3.7109375" style="9" customWidth="1"/>
    <col min="7" max="62" width="3.7109375" style="8" customWidth="1"/>
    <col min="63" max="63" width="4.00390625" style="8" customWidth="1"/>
    <col min="64" max="64" width="1.421875" style="8" customWidth="1"/>
    <col min="65" max="16384" width="9.140625" style="10" customWidth="1"/>
  </cols>
  <sheetData>
    <row r="1" spans="1:8" ht="60" customHeight="1" thickBot="1">
      <c r="A1" s="140" t="s">
        <v>71</v>
      </c>
      <c r="B1" s="141"/>
      <c r="C1" s="141"/>
      <c r="D1" s="141"/>
      <c r="E1" s="142"/>
      <c r="F1" s="143">
        <f>+BH82</f>
        <v>0</v>
      </c>
      <c r="G1" s="144"/>
      <c r="H1" s="145"/>
    </row>
    <row r="2" spans="1:64" s="13" customFormat="1" ht="51.75" customHeight="1">
      <c r="A2" s="155" t="s">
        <v>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2"/>
    </row>
    <row r="3" spans="1:64" s="13" customFormat="1" ht="36">
      <c r="A3" s="114" t="s">
        <v>30</v>
      </c>
      <c r="B3" s="114"/>
      <c r="C3" s="11"/>
      <c r="D3" s="11"/>
      <c r="E3" s="115"/>
      <c r="F3" s="115"/>
      <c r="G3" s="15"/>
      <c r="H3" s="15"/>
      <c r="I3" s="15"/>
      <c r="J3" s="15"/>
      <c r="K3" s="15"/>
      <c r="L3" s="15"/>
      <c r="M3" s="15"/>
      <c r="N3" s="15"/>
      <c r="O3" s="116" t="s">
        <v>31</v>
      </c>
      <c r="P3" s="11"/>
      <c r="Q3" s="11"/>
      <c r="R3" s="11"/>
      <c r="S3" s="11"/>
      <c r="T3" s="113"/>
      <c r="U3" s="113"/>
      <c r="V3" s="113"/>
      <c r="W3" s="113"/>
      <c r="X3" s="113"/>
      <c r="Y3" s="116" t="s">
        <v>32</v>
      </c>
      <c r="Z3" s="116"/>
      <c r="AA3" s="116"/>
      <c r="AB3" s="116"/>
      <c r="AC3" s="116"/>
      <c r="AD3" s="116"/>
      <c r="AE3" s="116"/>
      <c r="AF3" s="116"/>
      <c r="AG3" s="116"/>
      <c r="AH3" s="116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1" t="s">
        <v>33</v>
      </c>
      <c r="AT3" s="11"/>
      <c r="AU3" s="15"/>
      <c r="AV3" s="15"/>
      <c r="AW3" s="15"/>
      <c r="AX3" s="15"/>
      <c r="AY3" s="15"/>
      <c r="AZ3" s="15"/>
      <c r="BA3" s="15"/>
      <c r="BB3" s="15"/>
      <c r="BC3" s="14"/>
      <c r="BD3" s="14"/>
      <c r="BE3" s="14"/>
      <c r="BF3" s="14"/>
      <c r="BG3" s="13" t="s">
        <v>54</v>
      </c>
      <c r="BI3" s="115"/>
      <c r="BJ3" s="115"/>
      <c r="BK3" s="115"/>
      <c r="BL3" s="12"/>
    </row>
    <row r="4" spans="1:6" ht="22.5" thickBot="1">
      <c r="A4" s="16" t="s">
        <v>26</v>
      </c>
      <c r="B4" s="16" t="s">
        <v>47</v>
      </c>
      <c r="C4" s="16"/>
      <c r="E4" s="8"/>
      <c r="F4" s="8"/>
    </row>
    <row r="5" spans="1:64" ht="21.75" customHeight="1">
      <c r="A5" s="156" t="s">
        <v>2</v>
      </c>
      <c r="B5" s="159" t="s">
        <v>29</v>
      </c>
      <c r="C5" s="160"/>
      <c r="D5" s="160"/>
      <c r="E5" s="161"/>
      <c r="F5" s="17"/>
      <c r="G5" s="18"/>
      <c r="H5" s="187" t="s">
        <v>55</v>
      </c>
      <c r="I5" s="188"/>
      <c r="J5" s="188"/>
      <c r="K5" s="188"/>
      <c r="L5" s="188"/>
      <c r="M5" s="188"/>
      <c r="N5" s="189"/>
      <c r="O5" s="168" t="s">
        <v>56</v>
      </c>
      <c r="P5" s="169"/>
      <c r="Q5" s="169"/>
      <c r="R5" s="169"/>
      <c r="S5" s="169"/>
      <c r="T5" s="169"/>
      <c r="U5" s="170"/>
      <c r="V5" s="184" t="s">
        <v>57</v>
      </c>
      <c r="W5" s="185"/>
      <c r="X5" s="185"/>
      <c r="Y5" s="185"/>
      <c r="Z5" s="185"/>
      <c r="AA5" s="185"/>
      <c r="AB5" s="186"/>
      <c r="AC5" s="176" t="s">
        <v>58</v>
      </c>
      <c r="AD5" s="177"/>
      <c r="AE5" s="177"/>
      <c r="AF5" s="177"/>
      <c r="AG5" s="177"/>
      <c r="AH5" s="177"/>
      <c r="AI5" s="178"/>
      <c r="AJ5" s="152" t="s">
        <v>59</v>
      </c>
      <c r="AK5" s="153"/>
      <c r="AL5" s="153"/>
      <c r="AM5" s="153"/>
      <c r="AN5" s="153"/>
      <c r="AO5" s="153"/>
      <c r="AP5" s="154"/>
      <c r="AQ5" s="149" t="s">
        <v>60</v>
      </c>
      <c r="AR5" s="150"/>
      <c r="AS5" s="150"/>
      <c r="AT5" s="150"/>
      <c r="AU5" s="150"/>
      <c r="AV5" s="150"/>
      <c r="AW5" s="151"/>
      <c r="AX5" s="168" t="s">
        <v>61</v>
      </c>
      <c r="AY5" s="169"/>
      <c r="AZ5" s="169"/>
      <c r="BA5" s="169"/>
      <c r="BB5" s="169"/>
      <c r="BC5" s="169"/>
      <c r="BD5" s="170"/>
      <c r="BE5" s="184" t="s">
        <v>62</v>
      </c>
      <c r="BF5" s="185"/>
      <c r="BG5" s="185"/>
      <c r="BH5" s="185"/>
      <c r="BI5" s="185"/>
      <c r="BJ5" s="278" t="s">
        <v>89</v>
      </c>
      <c r="BK5" s="279"/>
      <c r="BL5" s="10"/>
    </row>
    <row r="6" spans="1:63" s="101" customFormat="1" ht="22.5" customHeight="1">
      <c r="A6" s="157"/>
      <c r="B6" s="162"/>
      <c r="C6" s="163"/>
      <c r="D6" s="163"/>
      <c r="E6" s="164"/>
      <c r="F6" s="111"/>
      <c r="G6" s="112"/>
      <c r="H6" s="190" t="s">
        <v>74</v>
      </c>
      <c r="I6" s="147"/>
      <c r="J6" s="147"/>
      <c r="K6" s="147"/>
      <c r="L6" s="147"/>
      <c r="M6" s="147"/>
      <c r="N6" s="148"/>
      <c r="O6" s="146" t="s">
        <v>75</v>
      </c>
      <c r="P6" s="147"/>
      <c r="Q6" s="147"/>
      <c r="R6" s="147"/>
      <c r="S6" s="147"/>
      <c r="T6" s="147"/>
      <c r="U6" s="148"/>
      <c r="V6" s="146" t="s">
        <v>76</v>
      </c>
      <c r="W6" s="147"/>
      <c r="X6" s="147"/>
      <c r="Y6" s="147"/>
      <c r="Z6" s="147"/>
      <c r="AA6" s="147"/>
      <c r="AB6" s="148"/>
      <c r="AC6" s="146" t="s">
        <v>77</v>
      </c>
      <c r="AD6" s="147"/>
      <c r="AE6" s="147"/>
      <c r="AF6" s="147"/>
      <c r="AG6" s="147"/>
      <c r="AH6" s="147"/>
      <c r="AI6" s="148"/>
      <c r="AJ6" s="146" t="s">
        <v>78</v>
      </c>
      <c r="AK6" s="147"/>
      <c r="AL6" s="147"/>
      <c r="AM6" s="147"/>
      <c r="AN6" s="147"/>
      <c r="AO6" s="147"/>
      <c r="AP6" s="148"/>
      <c r="AQ6" s="146" t="s">
        <v>79</v>
      </c>
      <c r="AR6" s="147"/>
      <c r="AS6" s="147"/>
      <c r="AT6" s="147"/>
      <c r="AU6" s="147"/>
      <c r="AV6" s="147"/>
      <c r="AW6" s="148"/>
      <c r="AX6" s="181" t="s">
        <v>81</v>
      </c>
      <c r="AY6" s="182"/>
      <c r="AZ6" s="182"/>
      <c r="BA6" s="182"/>
      <c r="BB6" s="182"/>
      <c r="BC6" s="182"/>
      <c r="BD6" s="183"/>
      <c r="BE6" s="146" t="s">
        <v>82</v>
      </c>
      <c r="BF6" s="147"/>
      <c r="BG6" s="147"/>
      <c r="BH6" s="147"/>
      <c r="BI6" s="147"/>
      <c r="BJ6" s="280"/>
      <c r="BK6" s="281"/>
    </row>
    <row r="7" spans="1:63" s="101" customFormat="1" ht="22.5" customHeight="1">
      <c r="A7" s="157"/>
      <c r="B7" s="165"/>
      <c r="C7" s="166"/>
      <c r="D7" s="166"/>
      <c r="E7" s="167"/>
      <c r="F7" s="92">
        <v>18</v>
      </c>
      <c r="G7" s="93">
        <v>19</v>
      </c>
      <c r="H7" s="94">
        <v>20</v>
      </c>
      <c r="I7" s="95">
        <v>21</v>
      </c>
      <c r="J7" s="95">
        <v>22</v>
      </c>
      <c r="K7" s="95">
        <v>23</v>
      </c>
      <c r="L7" s="96">
        <v>24</v>
      </c>
      <c r="M7" s="96">
        <v>25</v>
      </c>
      <c r="N7" s="97">
        <v>26</v>
      </c>
      <c r="O7" s="98">
        <v>27</v>
      </c>
      <c r="P7" s="96">
        <v>28</v>
      </c>
      <c r="Q7" s="96">
        <v>29</v>
      </c>
      <c r="R7" s="96">
        <v>30</v>
      </c>
      <c r="S7" s="96">
        <v>1</v>
      </c>
      <c r="T7" s="96">
        <v>2</v>
      </c>
      <c r="U7" s="99">
        <v>3</v>
      </c>
      <c r="V7" s="98">
        <v>4</v>
      </c>
      <c r="W7" s="125">
        <v>5</v>
      </c>
      <c r="X7" s="96">
        <v>6</v>
      </c>
      <c r="Y7" s="96">
        <v>7</v>
      </c>
      <c r="Z7" s="96">
        <v>8</v>
      </c>
      <c r="AA7" s="96">
        <v>9</v>
      </c>
      <c r="AB7" s="125">
        <v>10</v>
      </c>
      <c r="AC7" s="98">
        <v>11</v>
      </c>
      <c r="AD7" s="96">
        <v>12</v>
      </c>
      <c r="AE7" s="96">
        <v>13</v>
      </c>
      <c r="AF7" s="96">
        <v>14</v>
      </c>
      <c r="AG7" s="96">
        <v>15</v>
      </c>
      <c r="AH7" s="96">
        <v>16</v>
      </c>
      <c r="AI7" s="97">
        <v>17</v>
      </c>
      <c r="AJ7" s="100">
        <v>18</v>
      </c>
      <c r="AK7" s="96">
        <v>19</v>
      </c>
      <c r="AL7" s="96">
        <v>20</v>
      </c>
      <c r="AM7" s="96">
        <v>21</v>
      </c>
      <c r="AN7" s="96">
        <v>22</v>
      </c>
      <c r="AO7" s="96">
        <v>23</v>
      </c>
      <c r="AP7" s="99">
        <v>24</v>
      </c>
      <c r="AQ7" s="98">
        <v>25</v>
      </c>
      <c r="AR7" s="96">
        <v>26</v>
      </c>
      <c r="AS7" s="96">
        <v>27</v>
      </c>
      <c r="AT7" s="96">
        <v>28</v>
      </c>
      <c r="AU7" s="96">
        <v>29</v>
      </c>
      <c r="AV7" s="96">
        <v>30</v>
      </c>
      <c r="AW7" s="97">
        <v>31</v>
      </c>
      <c r="AX7" s="92">
        <v>1</v>
      </c>
      <c r="AY7" s="95">
        <v>2</v>
      </c>
      <c r="AZ7" s="95">
        <v>3</v>
      </c>
      <c r="BA7" s="95">
        <v>4</v>
      </c>
      <c r="BB7" s="95">
        <v>5</v>
      </c>
      <c r="BC7" s="99">
        <v>6</v>
      </c>
      <c r="BD7" s="97">
        <v>7</v>
      </c>
      <c r="BE7" s="92">
        <v>8</v>
      </c>
      <c r="BF7" s="95">
        <v>9</v>
      </c>
      <c r="BG7" s="95">
        <v>10</v>
      </c>
      <c r="BH7" s="95">
        <v>11</v>
      </c>
      <c r="BI7" s="109">
        <v>12</v>
      </c>
      <c r="BJ7" s="280"/>
      <c r="BK7" s="281"/>
    </row>
    <row r="8" spans="1:65" s="101" customFormat="1" ht="20.25" customHeight="1">
      <c r="A8" s="158"/>
      <c r="B8" s="221" t="s">
        <v>10</v>
      </c>
      <c r="C8" s="222"/>
      <c r="D8" s="223"/>
      <c r="E8" s="102" t="s">
        <v>18</v>
      </c>
      <c r="F8" s="103" t="s">
        <v>9</v>
      </c>
      <c r="G8" s="104" t="s">
        <v>3</v>
      </c>
      <c r="H8" s="105" t="s">
        <v>4</v>
      </c>
      <c r="I8" s="106" t="s">
        <v>5</v>
      </c>
      <c r="J8" s="106" t="s">
        <v>6</v>
      </c>
      <c r="K8" s="106" t="s">
        <v>7</v>
      </c>
      <c r="L8" s="106" t="s">
        <v>8</v>
      </c>
      <c r="M8" s="106" t="s">
        <v>9</v>
      </c>
      <c r="N8" s="104" t="s">
        <v>3</v>
      </c>
      <c r="O8" s="103" t="s">
        <v>4</v>
      </c>
      <c r="P8" s="106" t="s">
        <v>5</v>
      </c>
      <c r="Q8" s="106" t="s">
        <v>6</v>
      </c>
      <c r="R8" s="106" t="s">
        <v>7</v>
      </c>
      <c r="S8" s="106" t="s">
        <v>8</v>
      </c>
      <c r="T8" s="106" t="s">
        <v>9</v>
      </c>
      <c r="U8" s="104" t="s">
        <v>3</v>
      </c>
      <c r="V8" s="103" t="s">
        <v>4</v>
      </c>
      <c r="W8" s="126" t="s">
        <v>5</v>
      </c>
      <c r="X8" s="106" t="s">
        <v>6</v>
      </c>
      <c r="Y8" s="106" t="s">
        <v>7</v>
      </c>
      <c r="Z8" s="106" t="s">
        <v>8</v>
      </c>
      <c r="AA8" s="106" t="s">
        <v>9</v>
      </c>
      <c r="AB8" s="129" t="s">
        <v>3</v>
      </c>
      <c r="AC8" s="103" t="s">
        <v>4</v>
      </c>
      <c r="AD8" s="106" t="s">
        <v>5</v>
      </c>
      <c r="AE8" s="106" t="s">
        <v>6</v>
      </c>
      <c r="AF8" s="106" t="s">
        <v>7</v>
      </c>
      <c r="AG8" s="106" t="s">
        <v>8</v>
      </c>
      <c r="AH8" s="106" t="s">
        <v>9</v>
      </c>
      <c r="AI8" s="104" t="s">
        <v>3</v>
      </c>
      <c r="AJ8" s="103" t="s">
        <v>4</v>
      </c>
      <c r="AK8" s="106" t="s">
        <v>5</v>
      </c>
      <c r="AL8" s="106" t="s">
        <v>6</v>
      </c>
      <c r="AM8" s="106" t="s">
        <v>7</v>
      </c>
      <c r="AN8" s="106" t="s">
        <v>8</v>
      </c>
      <c r="AO8" s="106" t="s">
        <v>9</v>
      </c>
      <c r="AP8" s="104" t="s">
        <v>3</v>
      </c>
      <c r="AQ8" s="103" t="s">
        <v>4</v>
      </c>
      <c r="AR8" s="106" t="s">
        <v>5</v>
      </c>
      <c r="AS8" s="106" t="s">
        <v>6</v>
      </c>
      <c r="AT8" s="106" t="s">
        <v>7</v>
      </c>
      <c r="AU8" s="106" t="s">
        <v>8</v>
      </c>
      <c r="AV8" s="106" t="s">
        <v>9</v>
      </c>
      <c r="AW8" s="104" t="s">
        <v>3</v>
      </c>
      <c r="AX8" s="103" t="s">
        <v>4</v>
      </c>
      <c r="AY8" s="106" t="s">
        <v>5</v>
      </c>
      <c r="AZ8" s="106" t="s">
        <v>6</v>
      </c>
      <c r="BA8" s="106" t="s">
        <v>7</v>
      </c>
      <c r="BB8" s="106" t="s">
        <v>8</v>
      </c>
      <c r="BC8" s="106" t="s">
        <v>9</v>
      </c>
      <c r="BD8" s="104" t="s">
        <v>3</v>
      </c>
      <c r="BE8" s="103" t="s">
        <v>4</v>
      </c>
      <c r="BF8" s="106" t="s">
        <v>5</v>
      </c>
      <c r="BG8" s="106" t="s">
        <v>6</v>
      </c>
      <c r="BH8" s="106" t="s">
        <v>7</v>
      </c>
      <c r="BI8" s="123" t="s">
        <v>8</v>
      </c>
      <c r="BJ8" s="280"/>
      <c r="BK8" s="281"/>
      <c r="BM8" s="107"/>
    </row>
    <row r="9" spans="1:65" ht="18.75" customHeight="1">
      <c r="A9" s="233">
        <v>1</v>
      </c>
      <c r="B9" s="236" t="s">
        <v>41</v>
      </c>
      <c r="C9" s="237"/>
      <c r="D9" s="238"/>
      <c r="E9" s="23" t="s">
        <v>19</v>
      </c>
      <c r="F9" s="86"/>
      <c r="G9" s="87"/>
      <c r="H9" s="88"/>
      <c r="I9" s="89"/>
      <c r="J9" s="89"/>
      <c r="K9" s="89"/>
      <c r="L9" s="89"/>
      <c r="M9" s="90"/>
      <c r="N9" s="87"/>
      <c r="O9" s="86"/>
      <c r="P9" s="89"/>
      <c r="Q9" s="89"/>
      <c r="R9" s="89"/>
      <c r="S9" s="89"/>
      <c r="T9" s="89"/>
      <c r="U9" s="87"/>
      <c r="V9" s="86"/>
      <c r="W9" s="127"/>
      <c r="X9" s="89"/>
      <c r="Y9" s="89"/>
      <c r="Z9" s="89"/>
      <c r="AA9" s="89"/>
      <c r="AB9" s="130"/>
      <c r="AC9" s="86"/>
      <c r="AD9" s="89"/>
      <c r="AE9" s="89"/>
      <c r="AF9" s="89"/>
      <c r="AG9" s="89"/>
      <c r="AH9" s="89"/>
      <c r="AI9" s="87"/>
      <c r="AJ9" s="86"/>
      <c r="AK9" s="89"/>
      <c r="AL9" s="89"/>
      <c r="AM9" s="89"/>
      <c r="AN9" s="89"/>
      <c r="AO9" s="89"/>
      <c r="AP9" s="87"/>
      <c r="AQ9" s="86"/>
      <c r="AR9" s="89"/>
      <c r="AS9" s="89"/>
      <c r="AT9" s="89"/>
      <c r="AU9" s="89"/>
      <c r="AV9" s="89"/>
      <c r="AW9" s="87"/>
      <c r="AX9" s="86"/>
      <c r="AY9" s="89"/>
      <c r="AZ9" s="89"/>
      <c r="BA9" s="89"/>
      <c r="BB9" s="89"/>
      <c r="BC9" s="91"/>
      <c r="BD9" s="87"/>
      <c r="BE9" s="86"/>
      <c r="BF9" s="89"/>
      <c r="BG9" s="89"/>
      <c r="BH9" s="89"/>
      <c r="BI9" s="91"/>
      <c r="BJ9" s="280"/>
      <c r="BK9" s="281"/>
      <c r="BL9" s="10"/>
      <c r="BM9" s="8"/>
    </row>
    <row r="10" spans="1:65" ht="18.75" customHeight="1">
      <c r="A10" s="234"/>
      <c r="B10" s="29"/>
      <c r="C10" s="30" t="s">
        <v>52</v>
      </c>
      <c r="D10" s="31" t="s">
        <v>27</v>
      </c>
      <c r="E10" s="23" t="s">
        <v>20</v>
      </c>
      <c r="F10" s="32"/>
      <c r="G10" s="33"/>
      <c r="H10" s="34"/>
      <c r="I10" s="35"/>
      <c r="J10" s="35"/>
      <c r="K10" s="35"/>
      <c r="L10" s="27"/>
      <c r="M10" s="83"/>
      <c r="N10" s="33"/>
      <c r="O10" s="32"/>
      <c r="P10" s="35"/>
      <c r="Q10" s="35"/>
      <c r="R10" s="35"/>
      <c r="S10" s="27"/>
      <c r="T10" s="35"/>
      <c r="U10" s="33"/>
      <c r="V10" s="32"/>
      <c r="W10" s="128"/>
      <c r="X10" s="35"/>
      <c r="Y10" s="35"/>
      <c r="Z10" s="27"/>
      <c r="AA10" s="35"/>
      <c r="AB10" s="131"/>
      <c r="AC10" s="32"/>
      <c r="AD10" s="35"/>
      <c r="AE10" s="35"/>
      <c r="AF10" s="35"/>
      <c r="AG10" s="27"/>
      <c r="AH10" s="35"/>
      <c r="AI10" s="33"/>
      <c r="AJ10" s="32"/>
      <c r="AK10" s="35"/>
      <c r="AL10" s="35"/>
      <c r="AM10" s="35"/>
      <c r="AN10" s="27"/>
      <c r="AO10" s="35"/>
      <c r="AP10" s="33"/>
      <c r="AQ10" s="32"/>
      <c r="AR10" s="35"/>
      <c r="AS10" s="35"/>
      <c r="AT10" s="35"/>
      <c r="AU10" s="27"/>
      <c r="AV10" s="35"/>
      <c r="AW10" s="33"/>
      <c r="AX10" s="32"/>
      <c r="AY10" s="35"/>
      <c r="AZ10" s="35"/>
      <c r="BA10" s="35"/>
      <c r="BB10" s="35"/>
      <c r="BC10" s="28"/>
      <c r="BD10" s="33"/>
      <c r="BE10" s="32"/>
      <c r="BF10" s="35"/>
      <c r="BG10" s="35"/>
      <c r="BH10" s="35"/>
      <c r="BI10" s="39"/>
      <c r="BJ10" s="280"/>
      <c r="BK10" s="281"/>
      <c r="BL10" s="10"/>
      <c r="BM10" s="8"/>
    </row>
    <row r="11" spans="1:65" ht="18.75" customHeight="1">
      <c r="A11" s="234"/>
      <c r="B11" s="29"/>
      <c r="C11" s="30"/>
      <c r="D11" s="31" t="s">
        <v>28</v>
      </c>
      <c r="E11" s="36" t="s">
        <v>21</v>
      </c>
      <c r="F11" s="32"/>
      <c r="G11" s="33"/>
      <c r="H11" s="34"/>
      <c r="I11" s="35"/>
      <c r="J11" s="35"/>
      <c r="K11" s="35"/>
      <c r="L11" s="27"/>
      <c r="M11" s="83"/>
      <c r="N11" s="33"/>
      <c r="O11" s="32"/>
      <c r="P11" s="35"/>
      <c r="Q11" s="35"/>
      <c r="R11" s="35"/>
      <c r="S11" s="27"/>
      <c r="T11" s="35"/>
      <c r="U11" s="33"/>
      <c r="V11" s="32"/>
      <c r="W11" s="128"/>
      <c r="X11" s="35"/>
      <c r="Y11" s="35"/>
      <c r="Z11" s="27"/>
      <c r="AA11" s="35"/>
      <c r="AB11" s="131"/>
      <c r="AC11" s="32"/>
      <c r="AD11" s="35"/>
      <c r="AE11" s="35"/>
      <c r="AF11" s="35"/>
      <c r="AG11" s="27"/>
      <c r="AH11" s="35"/>
      <c r="AI11" s="33"/>
      <c r="AJ11" s="32"/>
      <c r="AK11" s="35"/>
      <c r="AL11" s="35"/>
      <c r="AM11" s="35"/>
      <c r="AN11" s="27"/>
      <c r="AO11" s="35"/>
      <c r="AP11" s="33"/>
      <c r="AQ11" s="32"/>
      <c r="AR11" s="35"/>
      <c r="AS11" s="35"/>
      <c r="AT11" s="35"/>
      <c r="AU11" s="27"/>
      <c r="AV11" s="35"/>
      <c r="AW11" s="33"/>
      <c r="AX11" s="32"/>
      <c r="AY11" s="35"/>
      <c r="AZ11" s="35"/>
      <c r="BA11" s="35"/>
      <c r="BB11" s="35"/>
      <c r="BC11" s="28"/>
      <c r="BD11" s="33"/>
      <c r="BE11" s="32"/>
      <c r="BF11" s="35"/>
      <c r="BG11" s="35"/>
      <c r="BH11" s="35"/>
      <c r="BI11" s="39"/>
      <c r="BJ11" s="280"/>
      <c r="BK11" s="281"/>
      <c r="BL11" s="10"/>
      <c r="BM11" s="8"/>
    </row>
    <row r="12" spans="1:65" ht="18.75" customHeight="1">
      <c r="A12" s="234"/>
      <c r="B12" s="29"/>
      <c r="C12" s="37"/>
      <c r="D12" s="38"/>
      <c r="E12" s="36" t="s">
        <v>22</v>
      </c>
      <c r="F12" s="32"/>
      <c r="G12" s="33"/>
      <c r="H12" s="34"/>
      <c r="I12" s="35"/>
      <c r="J12" s="35"/>
      <c r="K12" s="35"/>
      <c r="L12" s="35"/>
      <c r="M12" s="83"/>
      <c r="N12" s="33"/>
      <c r="O12" s="32"/>
      <c r="P12" s="35"/>
      <c r="Q12" s="35"/>
      <c r="R12" s="35"/>
      <c r="S12" s="35"/>
      <c r="T12" s="35"/>
      <c r="U12" s="33"/>
      <c r="V12" s="32"/>
      <c r="W12" s="128"/>
      <c r="X12" s="35"/>
      <c r="Y12" s="35"/>
      <c r="Z12" s="35"/>
      <c r="AA12" s="35"/>
      <c r="AB12" s="131"/>
      <c r="AC12" s="32"/>
      <c r="AD12" s="35"/>
      <c r="AE12" s="35"/>
      <c r="AF12" s="35"/>
      <c r="AG12" s="35"/>
      <c r="AH12" s="35"/>
      <c r="AI12" s="33"/>
      <c r="AJ12" s="32"/>
      <c r="AK12" s="35"/>
      <c r="AL12" s="35"/>
      <c r="AM12" s="35"/>
      <c r="AN12" s="35"/>
      <c r="AO12" s="35"/>
      <c r="AP12" s="33"/>
      <c r="AQ12" s="32"/>
      <c r="AR12" s="35"/>
      <c r="AS12" s="35"/>
      <c r="AT12" s="35"/>
      <c r="AU12" s="35"/>
      <c r="AV12" s="35"/>
      <c r="AW12" s="33"/>
      <c r="AX12" s="32"/>
      <c r="AY12" s="35"/>
      <c r="AZ12" s="35"/>
      <c r="BA12" s="35"/>
      <c r="BB12" s="35"/>
      <c r="BC12" s="39"/>
      <c r="BD12" s="33"/>
      <c r="BE12" s="32"/>
      <c r="BF12" s="35"/>
      <c r="BG12" s="35"/>
      <c r="BH12" s="35"/>
      <c r="BI12" s="39"/>
      <c r="BJ12" s="280"/>
      <c r="BK12" s="281"/>
      <c r="BL12" s="10"/>
      <c r="BM12" s="8"/>
    </row>
    <row r="13" spans="1:65" ht="18.75" customHeight="1" thickBot="1">
      <c r="A13" s="235"/>
      <c r="B13" s="40"/>
      <c r="C13" s="41"/>
      <c r="D13" s="42"/>
      <c r="E13" s="43" t="s">
        <v>23</v>
      </c>
      <c r="F13" s="44"/>
      <c r="G13" s="45"/>
      <c r="H13" s="46"/>
      <c r="I13" s="47"/>
      <c r="J13" s="47"/>
      <c r="K13" s="47"/>
      <c r="L13" s="47"/>
      <c r="M13" s="84"/>
      <c r="N13" s="45"/>
      <c r="O13" s="44"/>
      <c r="P13" s="47"/>
      <c r="Q13" s="47"/>
      <c r="R13" s="47"/>
      <c r="S13" s="47"/>
      <c r="T13" s="47"/>
      <c r="U13" s="45"/>
      <c r="V13" s="44"/>
      <c r="W13" s="133"/>
      <c r="X13" s="47"/>
      <c r="Y13" s="47"/>
      <c r="Z13" s="47"/>
      <c r="AA13" s="47"/>
      <c r="AB13" s="135"/>
      <c r="AC13" s="44"/>
      <c r="AD13" s="47"/>
      <c r="AE13" s="47"/>
      <c r="AF13" s="47"/>
      <c r="AG13" s="47"/>
      <c r="AH13" s="47"/>
      <c r="AI13" s="45"/>
      <c r="AJ13" s="44"/>
      <c r="AK13" s="47"/>
      <c r="AL13" s="47"/>
      <c r="AM13" s="47"/>
      <c r="AN13" s="47"/>
      <c r="AO13" s="47"/>
      <c r="AP13" s="45"/>
      <c r="AQ13" s="44"/>
      <c r="AR13" s="47"/>
      <c r="AS13" s="47"/>
      <c r="AT13" s="47"/>
      <c r="AU13" s="47"/>
      <c r="AV13" s="47"/>
      <c r="AW13" s="45"/>
      <c r="AX13" s="44"/>
      <c r="AY13" s="47"/>
      <c r="AZ13" s="47"/>
      <c r="BA13" s="47"/>
      <c r="BB13" s="47"/>
      <c r="BC13" s="48"/>
      <c r="BD13" s="45"/>
      <c r="BE13" s="44"/>
      <c r="BF13" s="47"/>
      <c r="BG13" s="47"/>
      <c r="BH13" s="47"/>
      <c r="BI13" s="48"/>
      <c r="BJ13" s="280"/>
      <c r="BK13" s="281"/>
      <c r="BL13" s="10"/>
      <c r="BM13" s="8"/>
    </row>
    <row r="14" spans="1:65" ht="18.75" customHeight="1" thickTop="1">
      <c r="A14" s="233">
        <f>+A9+1</f>
        <v>2</v>
      </c>
      <c r="B14" s="236" t="s">
        <v>42</v>
      </c>
      <c r="C14" s="237"/>
      <c r="D14" s="238"/>
      <c r="E14" s="49" t="s">
        <v>19</v>
      </c>
      <c r="F14" s="19"/>
      <c r="G14" s="20"/>
      <c r="H14" s="21"/>
      <c r="I14" s="22"/>
      <c r="J14" s="22"/>
      <c r="K14" s="22"/>
      <c r="L14" s="22"/>
      <c r="M14" s="85"/>
      <c r="N14" s="20"/>
      <c r="O14" s="19"/>
      <c r="P14" s="22"/>
      <c r="Q14" s="22"/>
      <c r="R14" s="22"/>
      <c r="S14" s="22"/>
      <c r="T14" s="22"/>
      <c r="U14" s="20"/>
      <c r="V14" s="19"/>
      <c r="W14" s="134"/>
      <c r="X14" s="22"/>
      <c r="Y14" s="22"/>
      <c r="Z14" s="22"/>
      <c r="AA14" s="22"/>
      <c r="AB14" s="136"/>
      <c r="AC14" s="19"/>
      <c r="AD14" s="22"/>
      <c r="AE14" s="22"/>
      <c r="AF14" s="22"/>
      <c r="AG14" s="22"/>
      <c r="AH14" s="22"/>
      <c r="AI14" s="20"/>
      <c r="AJ14" s="19"/>
      <c r="AK14" s="22"/>
      <c r="AL14" s="22"/>
      <c r="AM14" s="22"/>
      <c r="AN14" s="22"/>
      <c r="AO14" s="22"/>
      <c r="AP14" s="20"/>
      <c r="AQ14" s="19"/>
      <c r="AR14" s="22"/>
      <c r="AS14" s="22"/>
      <c r="AT14" s="22"/>
      <c r="AU14" s="22"/>
      <c r="AV14" s="22"/>
      <c r="AW14" s="20"/>
      <c r="AX14" s="19"/>
      <c r="AY14" s="22"/>
      <c r="AZ14" s="22"/>
      <c r="BA14" s="22"/>
      <c r="BB14" s="22"/>
      <c r="BC14" s="50"/>
      <c r="BD14" s="20"/>
      <c r="BE14" s="19"/>
      <c r="BF14" s="22"/>
      <c r="BG14" s="22"/>
      <c r="BH14" s="22"/>
      <c r="BI14" s="50"/>
      <c r="BJ14" s="280"/>
      <c r="BK14" s="281"/>
      <c r="BL14" s="10"/>
      <c r="BM14" s="8"/>
    </row>
    <row r="15" spans="1:65" ht="18.75" customHeight="1">
      <c r="A15" s="234"/>
      <c r="B15" s="29"/>
      <c r="C15" s="30"/>
      <c r="D15" s="38" t="s">
        <v>27</v>
      </c>
      <c r="E15" s="23" t="s">
        <v>20</v>
      </c>
      <c r="F15" s="24"/>
      <c r="G15" s="25"/>
      <c r="H15" s="26"/>
      <c r="I15" s="27"/>
      <c r="J15" s="27"/>
      <c r="K15" s="27"/>
      <c r="L15" s="27"/>
      <c r="M15" s="83"/>
      <c r="N15" s="25"/>
      <c r="O15" s="24"/>
      <c r="P15" s="27"/>
      <c r="Q15" s="27"/>
      <c r="R15" s="27"/>
      <c r="S15" s="27"/>
      <c r="T15" s="27"/>
      <c r="U15" s="25"/>
      <c r="V15" s="24"/>
      <c r="W15" s="132"/>
      <c r="X15" s="27"/>
      <c r="Y15" s="27"/>
      <c r="Z15" s="27"/>
      <c r="AA15" s="27"/>
      <c r="AB15" s="137"/>
      <c r="AC15" s="24"/>
      <c r="AD15" s="27"/>
      <c r="AE15" s="27"/>
      <c r="AF15" s="27"/>
      <c r="AG15" s="27"/>
      <c r="AH15" s="27"/>
      <c r="AI15" s="25"/>
      <c r="AJ15" s="24"/>
      <c r="AK15" s="27"/>
      <c r="AL15" s="27"/>
      <c r="AM15" s="27"/>
      <c r="AN15" s="27"/>
      <c r="AO15" s="27"/>
      <c r="AP15" s="25"/>
      <c r="AQ15" s="24"/>
      <c r="AR15" s="27"/>
      <c r="AS15" s="27"/>
      <c r="AT15" s="27"/>
      <c r="AU15" s="27"/>
      <c r="AV15" s="27"/>
      <c r="AW15" s="25"/>
      <c r="AX15" s="24"/>
      <c r="AY15" s="27"/>
      <c r="AZ15" s="27"/>
      <c r="BA15" s="27"/>
      <c r="BB15" s="27"/>
      <c r="BC15" s="28"/>
      <c r="BD15" s="25"/>
      <c r="BE15" s="24"/>
      <c r="BF15" s="27"/>
      <c r="BG15" s="27"/>
      <c r="BH15" s="27"/>
      <c r="BI15" s="28"/>
      <c r="BJ15" s="280"/>
      <c r="BK15" s="281"/>
      <c r="BL15" s="10"/>
      <c r="BM15" s="8"/>
    </row>
    <row r="16" spans="1:65" ht="18.75" customHeight="1">
      <c r="A16" s="234"/>
      <c r="B16" s="29"/>
      <c r="C16" s="30" t="s">
        <v>52</v>
      </c>
      <c r="D16" s="38" t="s">
        <v>28</v>
      </c>
      <c r="E16" s="36" t="s">
        <v>21</v>
      </c>
      <c r="F16" s="32"/>
      <c r="G16" s="51"/>
      <c r="H16" s="52"/>
      <c r="I16" s="53"/>
      <c r="J16" s="53"/>
      <c r="K16" s="53"/>
      <c r="L16" s="35"/>
      <c r="M16" s="83"/>
      <c r="N16" s="33"/>
      <c r="O16" s="32"/>
      <c r="P16" s="35"/>
      <c r="Q16" s="35"/>
      <c r="R16" s="35"/>
      <c r="S16" s="35"/>
      <c r="T16" s="35"/>
      <c r="U16" s="33"/>
      <c r="V16" s="32"/>
      <c r="W16" s="128"/>
      <c r="X16" s="35"/>
      <c r="Y16" s="35"/>
      <c r="Z16" s="35"/>
      <c r="AA16" s="35"/>
      <c r="AB16" s="131"/>
      <c r="AC16" s="32"/>
      <c r="AD16" s="35"/>
      <c r="AE16" s="35"/>
      <c r="AF16" s="35"/>
      <c r="AG16" s="35"/>
      <c r="AH16" s="35"/>
      <c r="AI16" s="33"/>
      <c r="AJ16" s="32"/>
      <c r="AK16" s="35"/>
      <c r="AL16" s="35"/>
      <c r="AM16" s="35"/>
      <c r="AN16" s="35"/>
      <c r="AO16" s="35"/>
      <c r="AP16" s="33"/>
      <c r="AQ16" s="32"/>
      <c r="AR16" s="35"/>
      <c r="AS16" s="35"/>
      <c r="AT16" s="35"/>
      <c r="AU16" s="35"/>
      <c r="AV16" s="35"/>
      <c r="AW16" s="33"/>
      <c r="AX16" s="32"/>
      <c r="AY16" s="35"/>
      <c r="AZ16" s="35"/>
      <c r="BA16" s="35"/>
      <c r="BB16" s="35"/>
      <c r="BC16" s="39"/>
      <c r="BD16" s="33"/>
      <c r="BE16" s="32"/>
      <c r="BF16" s="35"/>
      <c r="BG16" s="35"/>
      <c r="BH16" s="35"/>
      <c r="BI16" s="39"/>
      <c r="BJ16" s="280"/>
      <c r="BK16" s="281"/>
      <c r="BL16" s="10"/>
      <c r="BM16" s="8"/>
    </row>
    <row r="17" spans="1:65" ht="18.75" customHeight="1">
      <c r="A17" s="234"/>
      <c r="B17" s="29"/>
      <c r="C17" s="37"/>
      <c r="D17" s="38"/>
      <c r="E17" s="36" t="s">
        <v>22</v>
      </c>
      <c r="F17" s="32"/>
      <c r="G17" s="33"/>
      <c r="H17" s="34"/>
      <c r="I17" s="35"/>
      <c r="J17" s="35"/>
      <c r="K17" s="35"/>
      <c r="L17" s="35"/>
      <c r="M17" s="83"/>
      <c r="N17" s="33"/>
      <c r="O17" s="32"/>
      <c r="P17" s="35"/>
      <c r="Q17" s="35"/>
      <c r="R17" s="35"/>
      <c r="S17" s="35"/>
      <c r="T17" s="35"/>
      <c r="U17" s="33"/>
      <c r="V17" s="32"/>
      <c r="W17" s="128"/>
      <c r="X17" s="35"/>
      <c r="Y17" s="35"/>
      <c r="Z17" s="35"/>
      <c r="AA17" s="35"/>
      <c r="AB17" s="131"/>
      <c r="AC17" s="32"/>
      <c r="AD17" s="35"/>
      <c r="AE17" s="35"/>
      <c r="AF17" s="35"/>
      <c r="AG17" s="35"/>
      <c r="AH17" s="35"/>
      <c r="AI17" s="33"/>
      <c r="AJ17" s="32"/>
      <c r="AK17" s="35"/>
      <c r="AL17" s="35"/>
      <c r="AM17" s="35"/>
      <c r="AN17" s="35"/>
      <c r="AO17" s="35"/>
      <c r="AP17" s="33"/>
      <c r="AQ17" s="32"/>
      <c r="AR17" s="35"/>
      <c r="AS17" s="35"/>
      <c r="AT17" s="35"/>
      <c r="AU17" s="35"/>
      <c r="AV17" s="35"/>
      <c r="AW17" s="33"/>
      <c r="AX17" s="32"/>
      <c r="AY17" s="35"/>
      <c r="AZ17" s="35"/>
      <c r="BA17" s="35"/>
      <c r="BB17" s="35"/>
      <c r="BC17" s="28"/>
      <c r="BD17" s="33"/>
      <c r="BE17" s="32"/>
      <c r="BF17" s="35"/>
      <c r="BG17" s="35"/>
      <c r="BH17" s="35"/>
      <c r="BI17" s="39"/>
      <c r="BJ17" s="280"/>
      <c r="BK17" s="281"/>
      <c r="BL17" s="10"/>
      <c r="BM17" s="8"/>
    </row>
    <row r="18" spans="1:65" ht="18.75" customHeight="1" thickBot="1">
      <c r="A18" s="235"/>
      <c r="B18" s="40"/>
      <c r="C18" s="41"/>
      <c r="D18" s="42"/>
      <c r="E18" s="43" t="s">
        <v>23</v>
      </c>
      <c r="F18" s="44"/>
      <c r="G18" s="45"/>
      <c r="H18" s="46"/>
      <c r="I18" s="47"/>
      <c r="J18" s="47"/>
      <c r="K18" s="47"/>
      <c r="L18" s="47"/>
      <c r="M18" s="84"/>
      <c r="N18" s="45"/>
      <c r="O18" s="44"/>
      <c r="P18" s="47"/>
      <c r="Q18" s="47"/>
      <c r="R18" s="47"/>
      <c r="S18" s="47"/>
      <c r="T18" s="47"/>
      <c r="U18" s="45"/>
      <c r="V18" s="44"/>
      <c r="W18" s="133"/>
      <c r="X18" s="47"/>
      <c r="Y18" s="47"/>
      <c r="Z18" s="47"/>
      <c r="AA18" s="47"/>
      <c r="AB18" s="135"/>
      <c r="AC18" s="44"/>
      <c r="AD18" s="47"/>
      <c r="AE18" s="47"/>
      <c r="AF18" s="47"/>
      <c r="AG18" s="47"/>
      <c r="AH18" s="47"/>
      <c r="AI18" s="45"/>
      <c r="AJ18" s="44"/>
      <c r="AK18" s="47"/>
      <c r="AL18" s="47"/>
      <c r="AM18" s="47"/>
      <c r="AN18" s="47"/>
      <c r="AO18" s="47"/>
      <c r="AP18" s="45"/>
      <c r="AQ18" s="44"/>
      <c r="AR18" s="47"/>
      <c r="AS18" s="47"/>
      <c r="AT18" s="47"/>
      <c r="AU18" s="47"/>
      <c r="AV18" s="47"/>
      <c r="AW18" s="45"/>
      <c r="AX18" s="44"/>
      <c r="AY18" s="47"/>
      <c r="AZ18" s="47"/>
      <c r="BA18" s="47"/>
      <c r="BB18" s="47"/>
      <c r="BC18" s="48"/>
      <c r="BD18" s="45"/>
      <c r="BE18" s="44"/>
      <c r="BF18" s="47"/>
      <c r="BG18" s="47"/>
      <c r="BH18" s="47"/>
      <c r="BI18" s="48"/>
      <c r="BJ18" s="280"/>
      <c r="BK18" s="281"/>
      <c r="BL18" s="10"/>
      <c r="BM18" s="8"/>
    </row>
    <row r="19" spans="1:65" ht="18.75" customHeight="1" thickTop="1">
      <c r="A19" s="209">
        <f>+A14+1</f>
        <v>3</v>
      </c>
      <c r="B19" s="239"/>
      <c r="C19" s="240"/>
      <c r="D19" s="241"/>
      <c r="E19" s="49" t="s">
        <v>19</v>
      </c>
      <c r="F19" s="19"/>
      <c r="G19" s="20"/>
      <c r="H19" s="21"/>
      <c r="I19" s="22"/>
      <c r="J19" s="22"/>
      <c r="K19" s="22"/>
      <c r="L19" s="22"/>
      <c r="M19" s="85"/>
      <c r="N19" s="20"/>
      <c r="O19" s="19"/>
      <c r="P19" s="22"/>
      <c r="Q19" s="22"/>
      <c r="R19" s="22"/>
      <c r="S19" s="22"/>
      <c r="T19" s="22"/>
      <c r="U19" s="20"/>
      <c r="V19" s="19"/>
      <c r="W19" s="134"/>
      <c r="X19" s="22"/>
      <c r="Y19" s="22"/>
      <c r="Z19" s="22"/>
      <c r="AA19" s="22"/>
      <c r="AB19" s="136"/>
      <c r="AC19" s="19"/>
      <c r="AD19" s="22"/>
      <c r="AE19" s="22"/>
      <c r="AF19" s="22"/>
      <c r="AG19" s="22"/>
      <c r="AH19" s="22"/>
      <c r="AI19" s="20"/>
      <c r="AJ19" s="19"/>
      <c r="AK19" s="22"/>
      <c r="AL19" s="22"/>
      <c r="AM19" s="22"/>
      <c r="AN19" s="22"/>
      <c r="AO19" s="22"/>
      <c r="AP19" s="20"/>
      <c r="AQ19" s="19"/>
      <c r="AR19" s="22"/>
      <c r="AS19" s="22"/>
      <c r="AT19" s="22"/>
      <c r="AU19" s="22"/>
      <c r="AV19" s="22"/>
      <c r="AW19" s="20"/>
      <c r="AX19" s="19"/>
      <c r="AY19" s="22"/>
      <c r="AZ19" s="22"/>
      <c r="BA19" s="22"/>
      <c r="BB19" s="22"/>
      <c r="BC19" s="50"/>
      <c r="BD19" s="20"/>
      <c r="BE19" s="19"/>
      <c r="BF19" s="22"/>
      <c r="BG19" s="22"/>
      <c r="BH19" s="22"/>
      <c r="BI19" s="50"/>
      <c r="BJ19" s="280"/>
      <c r="BK19" s="281"/>
      <c r="BL19" s="10"/>
      <c r="BM19" s="8"/>
    </row>
    <row r="20" spans="1:65" ht="18.75" customHeight="1">
      <c r="A20" s="210"/>
      <c r="B20" s="29"/>
      <c r="C20" s="54"/>
      <c r="D20" s="38" t="s">
        <v>27</v>
      </c>
      <c r="E20" s="23" t="s">
        <v>20</v>
      </c>
      <c r="F20" s="24"/>
      <c r="G20" s="25"/>
      <c r="H20" s="26"/>
      <c r="I20" s="27"/>
      <c r="J20" s="27"/>
      <c r="K20" s="27"/>
      <c r="L20" s="27"/>
      <c r="M20" s="83"/>
      <c r="N20" s="25"/>
      <c r="O20" s="24"/>
      <c r="P20" s="27"/>
      <c r="Q20" s="27"/>
      <c r="R20" s="27"/>
      <c r="S20" s="27"/>
      <c r="T20" s="27"/>
      <c r="U20" s="25"/>
      <c r="V20" s="24"/>
      <c r="W20" s="132"/>
      <c r="X20" s="27"/>
      <c r="Y20" s="27"/>
      <c r="Z20" s="27"/>
      <c r="AA20" s="27"/>
      <c r="AB20" s="137"/>
      <c r="AC20" s="24"/>
      <c r="AD20" s="27"/>
      <c r="AE20" s="27"/>
      <c r="AF20" s="27"/>
      <c r="AG20" s="27"/>
      <c r="AH20" s="27"/>
      <c r="AI20" s="25"/>
      <c r="AJ20" s="24"/>
      <c r="AK20" s="27"/>
      <c r="AL20" s="27"/>
      <c r="AM20" s="27"/>
      <c r="AN20" s="27"/>
      <c r="AO20" s="27"/>
      <c r="AP20" s="25"/>
      <c r="AQ20" s="24"/>
      <c r="AR20" s="27"/>
      <c r="AS20" s="27"/>
      <c r="AT20" s="27"/>
      <c r="AU20" s="27"/>
      <c r="AV20" s="27"/>
      <c r="AW20" s="25"/>
      <c r="AX20" s="24"/>
      <c r="AY20" s="27"/>
      <c r="AZ20" s="27"/>
      <c r="BA20" s="27"/>
      <c r="BB20" s="27"/>
      <c r="BC20" s="28"/>
      <c r="BD20" s="25"/>
      <c r="BE20" s="24"/>
      <c r="BF20" s="27"/>
      <c r="BG20" s="27"/>
      <c r="BH20" s="27"/>
      <c r="BI20" s="28"/>
      <c r="BJ20" s="280"/>
      <c r="BK20" s="281"/>
      <c r="BL20" s="10"/>
      <c r="BM20" s="8"/>
    </row>
    <row r="21" spans="1:65" ht="18.75" customHeight="1">
      <c r="A21" s="210"/>
      <c r="B21" s="29"/>
      <c r="C21" s="54"/>
      <c r="D21" s="38" t="s">
        <v>28</v>
      </c>
      <c r="E21" s="36" t="s">
        <v>21</v>
      </c>
      <c r="F21" s="32"/>
      <c r="G21" s="33"/>
      <c r="H21" s="34"/>
      <c r="I21" s="35"/>
      <c r="J21" s="35"/>
      <c r="K21" s="35"/>
      <c r="L21" s="35"/>
      <c r="M21" s="83"/>
      <c r="N21" s="33"/>
      <c r="O21" s="32"/>
      <c r="P21" s="35"/>
      <c r="Q21" s="35"/>
      <c r="R21" s="35"/>
      <c r="S21" s="35"/>
      <c r="T21" s="35"/>
      <c r="U21" s="33"/>
      <c r="V21" s="32"/>
      <c r="W21" s="128"/>
      <c r="X21" s="35"/>
      <c r="Y21" s="35"/>
      <c r="Z21" s="35"/>
      <c r="AA21" s="35"/>
      <c r="AB21" s="131"/>
      <c r="AC21" s="32"/>
      <c r="AD21" s="35"/>
      <c r="AE21" s="35"/>
      <c r="AF21" s="35"/>
      <c r="AG21" s="35"/>
      <c r="AH21" s="35"/>
      <c r="AI21" s="33"/>
      <c r="AJ21" s="32"/>
      <c r="AK21" s="35"/>
      <c r="AL21" s="35"/>
      <c r="AM21" s="35"/>
      <c r="AN21" s="35"/>
      <c r="AO21" s="35"/>
      <c r="AP21" s="33"/>
      <c r="AQ21" s="32"/>
      <c r="AR21" s="35"/>
      <c r="AS21" s="35"/>
      <c r="AT21" s="35"/>
      <c r="AU21" s="35"/>
      <c r="AV21" s="35"/>
      <c r="AW21" s="33"/>
      <c r="AX21" s="32"/>
      <c r="AY21" s="35"/>
      <c r="AZ21" s="35"/>
      <c r="BA21" s="35"/>
      <c r="BB21" s="35"/>
      <c r="BC21" s="39"/>
      <c r="BD21" s="33"/>
      <c r="BE21" s="32"/>
      <c r="BF21" s="35"/>
      <c r="BG21" s="35"/>
      <c r="BH21" s="35"/>
      <c r="BI21" s="39"/>
      <c r="BJ21" s="280"/>
      <c r="BK21" s="281"/>
      <c r="BL21" s="10"/>
      <c r="BM21" s="8"/>
    </row>
    <row r="22" spans="1:65" ht="18.75" customHeight="1">
      <c r="A22" s="210"/>
      <c r="B22" s="29"/>
      <c r="C22" s="37"/>
      <c r="D22" s="38"/>
      <c r="E22" s="36" t="s">
        <v>22</v>
      </c>
      <c r="F22" s="32"/>
      <c r="G22" s="33"/>
      <c r="H22" s="34"/>
      <c r="I22" s="35"/>
      <c r="J22" s="35"/>
      <c r="K22" s="35"/>
      <c r="L22" s="35"/>
      <c r="M22" s="83"/>
      <c r="N22" s="33"/>
      <c r="O22" s="32"/>
      <c r="P22" s="35"/>
      <c r="Q22" s="35"/>
      <c r="R22" s="35"/>
      <c r="S22" s="35"/>
      <c r="T22" s="35"/>
      <c r="U22" s="33"/>
      <c r="V22" s="32"/>
      <c r="W22" s="128"/>
      <c r="X22" s="35"/>
      <c r="Y22" s="35"/>
      <c r="Z22" s="35"/>
      <c r="AA22" s="35"/>
      <c r="AB22" s="131"/>
      <c r="AC22" s="32"/>
      <c r="AD22" s="35"/>
      <c r="AE22" s="35"/>
      <c r="AF22" s="35"/>
      <c r="AG22" s="35"/>
      <c r="AH22" s="35"/>
      <c r="AI22" s="33"/>
      <c r="AJ22" s="32"/>
      <c r="AK22" s="35"/>
      <c r="AL22" s="35"/>
      <c r="AM22" s="35"/>
      <c r="AN22" s="35"/>
      <c r="AO22" s="35"/>
      <c r="AP22" s="33"/>
      <c r="AQ22" s="32"/>
      <c r="AR22" s="35"/>
      <c r="AS22" s="35"/>
      <c r="AT22" s="35"/>
      <c r="AU22" s="35"/>
      <c r="AV22" s="35"/>
      <c r="AW22" s="33"/>
      <c r="AX22" s="32"/>
      <c r="AY22" s="35"/>
      <c r="AZ22" s="35"/>
      <c r="BA22" s="35"/>
      <c r="BB22" s="35"/>
      <c r="BC22" s="39"/>
      <c r="BD22" s="33"/>
      <c r="BE22" s="32"/>
      <c r="BF22" s="35"/>
      <c r="BG22" s="35"/>
      <c r="BH22" s="35"/>
      <c r="BI22" s="39"/>
      <c r="BJ22" s="280"/>
      <c r="BK22" s="281"/>
      <c r="BL22" s="10"/>
      <c r="BM22" s="8"/>
    </row>
    <row r="23" spans="1:65" ht="18.75" customHeight="1" thickBot="1">
      <c r="A23" s="211"/>
      <c r="B23" s="40"/>
      <c r="C23" s="41"/>
      <c r="D23" s="42"/>
      <c r="E23" s="43" t="s">
        <v>23</v>
      </c>
      <c r="F23" s="44"/>
      <c r="G23" s="45"/>
      <c r="H23" s="46"/>
      <c r="I23" s="47"/>
      <c r="J23" s="47"/>
      <c r="K23" s="47"/>
      <c r="L23" s="47"/>
      <c r="M23" s="84"/>
      <c r="N23" s="45"/>
      <c r="O23" s="44"/>
      <c r="P23" s="47"/>
      <c r="Q23" s="47"/>
      <c r="R23" s="47"/>
      <c r="S23" s="47"/>
      <c r="T23" s="47"/>
      <c r="U23" s="45"/>
      <c r="V23" s="44"/>
      <c r="W23" s="133"/>
      <c r="X23" s="47"/>
      <c r="Y23" s="47"/>
      <c r="Z23" s="47"/>
      <c r="AA23" s="47"/>
      <c r="AB23" s="135"/>
      <c r="AC23" s="44"/>
      <c r="AD23" s="47"/>
      <c r="AE23" s="47"/>
      <c r="AF23" s="47"/>
      <c r="AG23" s="47"/>
      <c r="AH23" s="47"/>
      <c r="AI23" s="45"/>
      <c r="AJ23" s="44"/>
      <c r="AK23" s="47"/>
      <c r="AL23" s="47"/>
      <c r="AM23" s="47"/>
      <c r="AN23" s="47"/>
      <c r="AO23" s="47"/>
      <c r="AP23" s="45"/>
      <c r="AQ23" s="44"/>
      <c r="AR23" s="47"/>
      <c r="AS23" s="47"/>
      <c r="AT23" s="47"/>
      <c r="AU23" s="47"/>
      <c r="AV23" s="47"/>
      <c r="AW23" s="45"/>
      <c r="AX23" s="44"/>
      <c r="AY23" s="47"/>
      <c r="AZ23" s="47"/>
      <c r="BA23" s="47"/>
      <c r="BB23" s="47"/>
      <c r="BC23" s="48"/>
      <c r="BD23" s="45"/>
      <c r="BE23" s="44"/>
      <c r="BF23" s="47"/>
      <c r="BG23" s="47"/>
      <c r="BH23" s="47"/>
      <c r="BI23" s="48"/>
      <c r="BJ23" s="280"/>
      <c r="BK23" s="281"/>
      <c r="BL23" s="10"/>
      <c r="BM23" s="8"/>
    </row>
    <row r="24" spans="1:65" ht="18.75" customHeight="1" thickTop="1">
      <c r="A24" s="209">
        <f>+A19+1</f>
        <v>4</v>
      </c>
      <c r="B24" s="239"/>
      <c r="C24" s="240"/>
      <c r="D24" s="241"/>
      <c r="E24" s="49" t="s">
        <v>19</v>
      </c>
      <c r="F24" s="19"/>
      <c r="G24" s="20"/>
      <c r="H24" s="21"/>
      <c r="I24" s="22"/>
      <c r="J24" s="22"/>
      <c r="K24" s="22"/>
      <c r="L24" s="22"/>
      <c r="M24" s="85"/>
      <c r="N24" s="20"/>
      <c r="O24" s="19"/>
      <c r="P24" s="22"/>
      <c r="Q24" s="22"/>
      <c r="R24" s="22"/>
      <c r="S24" s="22"/>
      <c r="T24" s="22"/>
      <c r="U24" s="20"/>
      <c r="V24" s="19"/>
      <c r="W24" s="134"/>
      <c r="X24" s="22"/>
      <c r="Y24" s="22"/>
      <c r="Z24" s="22"/>
      <c r="AA24" s="22"/>
      <c r="AB24" s="136"/>
      <c r="AC24" s="19"/>
      <c r="AD24" s="22"/>
      <c r="AE24" s="22"/>
      <c r="AF24" s="22"/>
      <c r="AG24" s="22"/>
      <c r="AH24" s="22"/>
      <c r="AI24" s="20"/>
      <c r="AJ24" s="19"/>
      <c r="AK24" s="22"/>
      <c r="AL24" s="22"/>
      <c r="AM24" s="22"/>
      <c r="AN24" s="22"/>
      <c r="AO24" s="22"/>
      <c r="AP24" s="20"/>
      <c r="AQ24" s="19"/>
      <c r="AR24" s="22"/>
      <c r="AS24" s="22"/>
      <c r="AT24" s="22"/>
      <c r="AU24" s="22"/>
      <c r="AV24" s="22"/>
      <c r="AW24" s="20"/>
      <c r="AX24" s="19"/>
      <c r="AY24" s="22"/>
      <c r="AZ24" s="22"/>
      <c r="BA24" s="22"/>
      <c r="BB24" s="22"/>
      <c r="BC24" s="50"/>
      <c r="BD24" s="20"/>
      <c r="BE24" s="19"/>
      <c r="BF24" s="22"/>
      <c r="BG24" s="22"/>
      <c r="BH24" s="22"/>
      <c r="BI24" s="50"/>
      <c r="BJ24" s="280"/>
      <c r="BK24" s="281"/>
      <c r="BL24" s="10"/>
      <c r="BM24" s="8"/>
    </row>
    <row r="25" spans="1:65" ht="18.75" customHeight="1">
      <c r="A25" s="210"/>
      <c r="B25" s="29"/>
      <c r="C25" s="54"/>
      <c r="D25" s="38" t="s">
        <v>27</v>
      </c>
      <c r="E25" s="23" t="s">
        <v>20</v>
      </c>
      <c r="F25" s="24"/>
      <c r="G25" s="25"/>
      <c r="H25" s="26"/>
      <c r="I25" s="27"/>
      <c r="J25" s="27"/>
      <c r="K25" s="27"/>
      <c r="L25" s="27"/>
      <c r="M25" s="83"/>
      <c r="N25" s="25"/>
      <c r="O25" s="24"/>
      <c r="P25" s="27"/>
      <c r="Q25" s="27"/>
      <c r="R25" s="27"/>
      <c r="S25" s="27"/>
      <c r="T25" s="27"/>
      <c r="U25" s="25"/>
      <c r="V25" s="24"/>
      <c r="W25" s="132"/>
      <c r="X25" s="27"/>
      <c r="Y25" s="27"/>
      <c r="Z25" s="27"/>
      <c r="AA25" s="27"/>
      <c r="AB25" s="137"/>
      <c r="AC25" s="24"/>
      <c r="AD25" s="27"/>
      <c r="AE25" s="27"/>
      <c r="AF25" s="27"/>
      <c r="AG25" s="27"/>
      <c r="AH25" s="27"/>
      <c r="AI25" s="25"/>
      <c r="AJ25" s="24"/>
      <c r="AK25" s="27"/>
      <c r="AL25" s="27"/>
      <c r="AM25" s="27"/>
      <c r="AN25" s="27"/>
      <c r="AO25" s="27"/>
      <c r="AP25" s="25"/>
      <c r="AQ25" s="24"/>
      <c r="AR25" s="27"/>
      <c r="AS25" s="27"/>
      <c r="AT25" s="27"/>
      <c r="AU25" s="27"/>
      <c r="AV25" s="27"/>
      <c r="AW25" s="25"/>
      <c r="AX25" s="24"/>
      <c r="AY25" s="27"/>
      <c r="AZ25" s="27"/>
      <c r="BA25" s="27"/>
      <c r="BB25" s="27"/>
      <c r="BC25" s="28"/>
      <c r="BD25" s="25"/>
      <c r="BE25" s="24"/>
      <c r="BF25" s="27"/>
      <c r="BG25" s="27"/>
      <c r="BH25" s="27"/>
      <c r="BI25" s="28"/>
      <c r="BJ25" s="280"/>
      <c r="BK25" s="281"/>
      <c r="BL25" s="10"/>
      <c r="BM25" s="8"/>
    </row>
    <row r="26" spans="1:65" ht="18.75" customHeight="1">
      <c r="A26" s="210"/>
      <c r="B26" s="29"/>
      <c r="C26" s="54"/>
      <c r="D26" s="38" t="s">
        <v>28</v>
      </c>
      <c r="E26" s="36" t="s">
        <v>21</v>
      </c>
      <c r="F26" s="32"/>
      <c r="G26" s="33"/>
      <c r="H26" s="34"/>
      <c r="I26" s="35"/>
      <c r="J26" s="35"/>
      <c r="K26" s="35"/>
      <c r="L26" s="35"/>
      <c r="M26" s="83"/>
      <c r="N26" s="33"/>
      <c r="O26" s="32"/>
      <c r="P26" s="35"/>
      <c r="Q26" s="35"/>
      <c r="R26" s="35"/>
      <c r="S26" s="35"/>
      <c r="T26" s="35"/>
      <c r="U26" s="33"/>
      <c r="V26" s="32"/>
      <c r="W26" s="128"/>
      <c r="X26" s="35"/>
      <c r="Y26" s="35"/>
      <c r="Z26" s="35"/>
      <c r="AA26" s="35"/>
      <c r="AB26" s="131"/>
      <c r="AC26" s="32"/>
      <c r="AD26" s="35"/>
      <c r="AE26" s="35"/>
      <c r="AF26" s="35"/>
      <c r="AG26" s="35"/>
      <c r="AH26" s="35"/>
      <c r="AI26" s="33"/>
      <c r="AJ26" s="32"/>
      <c r="AK26" s="35"/>
      <c r="AL26" s="35"/>
      <c r="AM26" s="35"/>
      <c r="AN26" s="35"/>
      <c r="AO26" s="35"/>
      <c r="AP26" s="33"/>
      <c r="AQ26" s="32"/>
      <c r="AR26" s="35"/>
      <c r="AS26" s="35"/>
      <c r="AT26" s="35"/>
      <c r="AU26" s="35"/>
      <c r="AV26" s="35"/>
      <c r="AW26" s="33"/>
      <c r="AX26" s="32"/>
      <c r="AY26" s="35"/>
      <c r="AZ26" s="35"/>
      <c r="BA26" s="35"/>
      <c r="BB26" s="35"/>
      <c r="BC26" s="39"/>
      <c r="BD26" s="33"/>
      <c r="BE26" s="32"/>
      <c r="BF26" s="35"/>
      <c r="BG26" s="35"/>
      <c r="BH26" s="35"/>
      <c r="BI26" s="39"/>
      <c r="BJ26" s="280"/>
      <c r="BK26" s="281"/>
      <c r="BL26" s="10"/>
      <c r="BM26" s="8"/>
    </row>
    <row r="27" spans="1:65" ht="18.75" customHeight="1">
      <c r="A27" s="210"/>
      <c r="B27" s="29"/>
      <c r="C27" s="37"/>
      <c r="D27" s="38"/>
      <c r="E27" s="36" t="s">
        <v>22</v>
      </c>
      <c r="F27" s="32"/>
      <c r="G27" s="33"/>
      <c r="H27" s="34"/>
      <c r="I27" s="35"/>
      <c r="J27" s="35"/>
      <c r="K27" s="35"/>
      <c r="L27" s="35"/>
      <c r="M27" s="83"/>
      <c r="N27" s="33"/>
      <c r="O27" s="32"/>
      <c r="P27" s="35"/>
      <c r="Q27" s="35"/>
      <c r="R27" s="35"/>
      <c r="S27" s="35"/>
      <c r="T27" s="35"/>
      <c r="U27" s="33"/>
      <c r="V27" s="32"/>
      <c r="W27" s="128"/>
      <c r="X27" s="35"/>
      <c r="Y27" s="35"/>
      <c r="Z27" s="35"/>
      <c r="AA27" s="35"/>
      <c r="AB27" s="131"/>
      <c r="AC27" s="32"/>
      <c r="AD27" s="35"/>
      <c r="AE27" s="35"/>
      <c r="AF27" s="35"/>
      <c r="AG27" s="35"/>
      <c r="AH27" s="35"/>
      <c r="AI27" s="33"/>
      <c r="AJ27" s="32"/>
      <c r="AK27" s="35"/>
      <c r="AL27" s="35"/>
      <c r="AM27" s="35"/>
      <c r="AN27" s="35"/>
      <c r="AO27" s="35"/>
      <c r="AP27" s="33"/>
      <c r="AQ27" s="32"/>
      <c r="AR27" s="35"/>
      <c r="AS27" s="35"/>
      <c r="AT27" s="35"/>
      <c r="AU27" s="35"/>
      <c r="AV27" s="35"/>
      <c r="AW27" s="33"/>
      <c r="AX27" s="32"/>
      <c r="AY27" s="35"/>
      <c r="AZ27" s="35"/>
      <c r="BA27" s="35"/>
      <c r="BB27" s="35"/>
      <c r="BC27" s="39"/>
      <c r="BD27" s="33"/>
      <c r="BE27" s="32"/>
      <c r="BF27" s="35"/>
      <c r="BG27" s="35"/>
      <c r="BH27" s="35"/>
      <c r="BI27" s="39"/>
      <c r="BJ27" s="280"/>
      <c r="BK27" s="281"/>
      <c r="BL27" s="10"/>
      <c r="BM27" s="8"/>
    </row>
    <row r="28" spans="1:65" ht="18.75" customHeight="1" thickBot="1">
      <c r="A28" s="211"/>
      <c r="B28" s="40"/>
      <c r="C28" s="41"/>
      <c r="D28" s="42"/>
      <c r="E28" s="43" t="s">
        <v>23</v>
      </c>
      <c r="F28" s="44"/>
      <c r="G28" s="45"/>
      <c r="H28" s="46"/>
      <c r="I28" s="47"/>
      <c r="J28" s="47"/>
      <c r="K28" s="47"/>
      <c r="L28" s="47"/>
      <c r="M28" s="84"/>
      <c r="N28" s="45"/>
      <c r="O28" s="44"/>
      <c r="P28" s="47"/>
      <c r="Q28" s="47"/>
      <c r="R28" s="47"/>
      <c r="S28" s="47"/>
      <c r="T28" s="47"/>
      <c r="U28" s="45"/>
      <c r="V28" s="44"/>
      <c r="W28" s="133"/>
      <c r="X28" s="47"/>
      <c r="Y28" s="47"/>
      <c r="Z28" s="47"/>
      <c r="AA28" s="47"/>
      <c r="AB28" s="135"/>
      <c r="AC28" s="44"/>
      <c r="AD28" s="47"/>
      <c r="AE28" s="47"/>
      <c r="AF28" s="47"/>
      <c r="AG28" s="47"/>
      <c r="AH28" s="47"/>
      <c r="AI28" s="45"/>
      <c r="AJ28" s="44"/>
      <c r="AK28" s="47"/>
      <c r="AL28" s="47"/>
      <c r="AM28" s="47"/>
      <c r="AN28" s="47"/>
      <c r="AO28" s="47"/>
      <c r="AP28" s="45"/>
      <c r="AQ28" s="44"/>
      <c r="AR28" s="47"/>
      <c r="AS28" s="47"/>
      <c r="AT28" s="47"/>
      <c r="AU28" s="47"/>
      <c r="AV28" s="47"/>
      <c r="AW28" s="45"/>
      <c r="AX28" s="44"/>
      <c r="AY28" s="47"/>
      <c r="AZ28" s="47"/>
      <c r="BA28" s="47"/>
      <c r="BB28" s="47"/>
      <c r="BC28" s="48"/>
      <c r="BD28" s="45"/>
      <c r="BE28" s="44"/>
      <c r="BF28" s="47"/>
      <c r="BG28" s="47"/>
      <c r="BH28" s="47"/>
      <c r="BI28" s="48"/>
      <c r="BJ28" s="280"/>
      <c r="BK28" s="281"/>
      <c r="BL28" s="10"/>
      <c r="BM28" s="8"/>
    </row>
    <row r="29" spans="1:65" ht="18.75" customHeight="1" thickTop="1">
      <c r="A29" s="209">
        <f>+A24+1</f>
        <v>5</v>
      </c>
      <c r="B29" s="239"/>
      <c r="C29" s="240"/>
      <c r="D29" s="241"/>
      <c r="E29" s="49" t="s">
        <v>19</v>
      </c>
      <c r="F29" s="19"/>
      <c r="G29" s="20"/>
      <c r="H29" s="21"/>
      <c r="I29" s="22"/>
      <c r="J29" s="22"/>
      <c r="K29" s="22"/>
      <c r="L29" s="22"/>
      <c r="M29" s="85"/>
      <c r="N29" s="20"/>
      <c r="O29" s="19"/>
      <c r="P29" s="22"/>
      <c r="Q29" s="22"/>
      <c r="R29" s="22"/>
      <c r="S29" s="22"/>
      <c r="T29" s="22"/>
      <c r="U29" s="20"/>
      <c r="V29" s="19"/>
      <c r="W29" s="134"/>
      <c r="X29" s="22"/>
      <c r="Y29" s="22"/>
      <c r="Z29" s="22"/>
      <c r="AA29" s="22"/>
      <c r="AB29" s="136"/>
      <c r="AC29" s="19"/>
      <c r="AD29" s="22"/>
      <c r="AE29" s="22"/>
      <c r="AF29" s="22"/>
      <c r="AG29" s="22"/>
      <c r="AH29" s="22"/>
      <c r="AI29" s="20"/>
      <c r="AJ29" s="19"/>
      <c r="AK29" s="22"/>
      <c r="AL29" s="22"/>
      <c r="AM29" s="22"/>
      <c r="AN29" s="22"/>
      <c r="AO29" s="22"/>
      <c r="AP29" s="20"/>
      <c r="AQ29" s="19"/>
      <c r="AR29" s="22"/>
      <c r="AS29" s="22"/>
      <c r="AT29" s="22"/>
      <c r="AU29" s="22"/>
      <c r="AV29" s="22"/>
      <c r="AW29" s="20"/>
      <c r="AX29" s="19"/>
      <c r="AY29" s="22"/>
      <c r="AZ29" s="22"/>
      <c r="BA29" s="22"/>
      <c r="BB29" s="22"/>
      <c r="BC29" s="50"/>
      <c r="BD29" s="20"/>
      <c r="BE29" s="19"/>
      <c r="BF29" s="22"/>
      <c r="BG29" s="22"/>
      <c r="BH29" s="22"/>
      <c r="BI29" s="50"/>
      <c r="BJ29" s="280"/>
      <c r="BK29" s="281"/>
      <c r="BL29" s="10"/>
      <c r="BM29" s="8"/>
    </row>
    <row r="30" spans="1:65" ht="18.75" customHeight="1">
      <c r="A30" s="210"/>
      <c r="B30" s="29"/>
      <c r="C30" s="54"/>
      <c r="D30" s="38" t="s">
        <v>27</v>
      </c>
      <c r="E30" s="23" t="s">
        <v>20</v>
      </c>
      <c r="F30" s="24"/>
      <c r="G30" s="25"/>
      <c r="H30" s="26"/>
      <c r="I30" s="27"/>
      <c r="J30" s="27"/>
      <c r="K30" s="27"/>
      <c r="L30" s="27"/>
      <c r="M30" s="83"/>
      <c r="N30" s="25"/>
      <c r="O30" s="24"/>
      <c r="P30" s="27"/>
      <c r="Q30" s="27"/>
      <c r="R30" s="27"/>
      <c r="S30" s="27"/>
      <c r="T30" s="27"/>
      <c r="U30" s="25"/>
      <c r="V30" s="24"/>
      <c r="W30" s="132"/>
      <c r="X30" s="27"/>
      <c r="Y30" s="27"/>
      <c r="Z30" s="27"/>
      <c r="AA30" s="27"/>
      <c r="AB30" s="137"/>
      <c r="AC30" s="24"/>
      <c r="AD30" s="27"/>
      <c r="AE30" s="27"/>
      <c r="AF30" s="27"/>
      <c r="AG30" s="27"/>
      <c r="AH30" s="27"/>
      <c r="AI30" s="25"/>
      <c r="AJ30" s="24"/>
      <c r="AK30" s="27"/>
      <c r="AL30" s="27"/>
      <c r="AM30" s="27"/>
      <c r="AN30" s="27"/>
      <c r="AO30" s="27"/>
      <c r="AP30" s="25"/>
      <c r="AQ30" s="24"/>
      <c r="AR30" s="27"/>
      <c r="AS30" s="27"/>
      <c r="AT30" s="27"/>
      <c r="AU30" s="27"/>
      <c r="AV30" s="27"/>
      <c r="AW30" s="25"/>
      <c r="AX30" s="24"/>
      <c r="AY30" s="27"/>
      <c r="AZ30" s="27"/>
      <c r="BA30" s="27"/>
      <c r="BB30" s="27"/>
      <c r="BC30" s="28"/>
      <c r="BD30" s="25"/>
      <c r="BE30" s="24"/>
      <c r="BF30" s="27"/>
      <c r="BG30" s="27"/>
      <c r="BH30" s="27"/>
      <c r="BI30" s="28"/>
      <c r="BJ30" s="280"/>
      <c r="BK30" s="281"/>
      <c r="BL30" s="10"/>
      <c r="BM30" s="8"/>
    </row>
    <row r="31" spans="1:65" ht="18.75" customHeight="1">
      <c r="A31" s="210"/>
      <c r="B31" s="29"/>
      <c r="C31" s="54"/>
      <c r="D31" s="38" t="s">
        <v>28</v>
      </c>
      <c r="E31" s="36" t="s">
        <v>21</v>
      </c>
      <c r="F31" s="32"/>
      <c r="G31" s="33"/>
      <c r="H31" s="34"/>
      <c r="I31" s="35"/>
      <c r="J31" s="35"/>
      <c r="K31" s="35"/>
      <c r="L31" s="35"/>
      <c r="M31" s="83"/>
      <c r="N31" s="33"/>
      <c r="O31" s="32"/>
      <c r="P31" s="35"/>
      <c r="Q31" s="35"/>
      <c r="R31" s="35"/>
      <c r="S31" s="35"/>
      <c r="T31" s="35"/>
      <c r="U31" s="33"/>
      <c r="V31" s="32"/>
      <c r="W31" s="128"/>
      <c r="X31" s="35"/>
      <c r="Y31" s="35"/>
      <c r="Z31" s="35"/>
      <c r="AA31" s="35"/>
      <c r="AB31" s="131"/>
      <c r="AC31" s="32"/>
      <c r="AD31" s="35"/>
      <c r="AE31" s="35"/>
      <c r="AF31" s="35"/>
      <c r="AG31" s="35"/>
      <c r="AH31" s="35"/>
      <c r="AI31" s="33"/>
      <c r="AJ31" s="32"/>
      <c r="AK31" s="35"/>
      <c r="AL31" s="35"/>
      <c r="AM31" s="35"/>
      <c r="AN31" s="35"/>
      <c r="AO31" s="35"/>
      <c r="AP31" s="33"/>
      <c r="AQ31" s="32"/>
      <c r="AR31" s="35"/>
      <c r="AS31" s="35"/>
      <c r="AT31" s="35"/>
      <c r="AU31" s="35"/>
      <c r="AV31" s="35"/>
      <c r="AW31" s="33"/>
      <c r="AX31" s="32"/>
      <c r="AY31" s="35"/>
      <c r="AZ31" s="35"/>
      <c r="BA31" s="35"/>
      <c r="BB31" s="35"/>
      <c r="BC31" s="39"/>
      <c r="BD31" s="33"/>
      <c r="BE31" s="32"/>
      <c r="BF31" s="35"/>
      <c r="BG31" s="35"/>
      <c r="BH31" s="35"/>
      <c r="BI31" s="39"/>
      <c r="BJ31" s="280"/>
      <c r="BK31" s="281"/>
      <c r="BL31" s="10"/>
      <c r="BM31" s="8"/>
    </row>
    <row r="32" spans="1:65" ht="18.75" customHeight="1">
      <c r="A32" s="210"/>
      <c r="B32" s="29"/>
      <c r="C32" s="37"/>
      <c r="D32" s="38"/>
      <c r="E32" s="36" t="s">
        <v>22</v>
      </c>
      <c r="F32" s="32"/>
      <c r="G32" s="33"/>
      <c r="H32" s="34"/>
      <c r="I32" s="35"/>
      <c r="J32" s="35"/>
      <c r="K32" s="35"/>
      <c r="L32" s="35"/>
      <c r="M32" s="83"/>
      <c r="N32" s="33"/>
      <c r="O32" s="32"/>
      <c r="P32" s="35"/>
      <c r="Q32" s="35"/>
      <c r="R32" s="35"/>
      <c r="S32" s="35"/>
      <c r="T32" s="35"/>
      <c r="U32" s="33"/>
      <c r="V32" s="32"/>
      <c r="W32" s="128"/>
      <c r="X32" s="35"/>
      <c r="Y32" s="35"/>
      <c r="Z32" s="35"/>
      <c r="AA32" s="35"/>
      <c r="AB32" s="131"/>
      <c r="AC32" s="32"/>
      <c r="AD32" s="35"/>
      <c r="AE32" s="35"/>
      <c r="AF32" s="35"/>
      <c r="AG32" s="35"/>
      <c r="AH32" s="35"/>
      <c r="AI32" s="33"/>
      <c r="AJ32" s="32"/>
      <c r="AK32" s="35"/>
      <c r="AL32" s="35"/>
      <c r="AM32" s="35"/>
      <c r="AN32" s="35"/>
      <c r="AO32" s="35"/>
      <c r="AP32" s="33"/>
      <c r="AQ32" s="32"/>
      <c r="AR32" s="35"/>
      <c r="AS32" s="35"/>
      <c r="AT32" s="35"/>
      <c r="AU32" s="35"/>
      <c r="AV32" s="35"/>
      <c r="AW32" s="33"/>
      <c r="AX32" s="32"/>
      <c r="AY32" s="35"/>
      <c r="AZ32" s="35"/>
      <c r="BA32" s="35"/>
      <c r="BB32" s="35"/>
      <c r="BC32" s="39"/>
      <c r="BD32" s="33"/>
      <c r="BE32" s="32"/>
      <c r="BF32" s="35"/>
      <c r="BG32" s="35"/>
      <c r="BH32" s="35"/>
      <c r="BI32" s="39"/>
      <c r="BJ32" s="280"/>
      <c r="BK32" s="281"/>
      <c r="BL32" s="10"/>
      <c r="BM32" s="8"/>
    </row>
    <row r="33" spans="1:65" ht="18.75" customHeight="1" thickBot="1">
      <c r="A33" s="211"/>
      <c r="B33" s="40"/>
      <c r="C33" s="41"/>
      <c r="D33" s="42"/>
      <c r="E33" s="43" t="s">
        <v>23</v>
      </c>
      <c r="F33" s="44"/>
      <c r="G33" s="45"/>
      <c r="H33" s="46"/>
      <c r="I33" s="47"/>
      <c r="J33" s="47"/>
      <c r="K33" s="47"/>
      <c r="L33" s="47"/>
      <c r="M33" s="84"/>
      <c r="N33" s="45"/>
      <c r="O33" s="44"/>
      <c r="P33" s="47"/>
      <c r="Q33" s="47"/>
      <c r="R33" s="47"/>
      <c r="S33" s="47"/>
      <c r="T33" s="47"/>
      <c r="U33" s="45"/>
      <c r="V33" s="44"/>
      <c r="W33" s="133"/>
      <c r="X33" s="47"/>
      <c r="Y33" s="47"/>
      <c r="Z33" s="47"/>
      <c r="AA33" s="47"/>
      <c r="AB33" s="135"/>
      <c r="AC33" s="44"/>
      <c r="AD33" s="47"/>
      <c r="AE33" s="47"/>
      <c r="AF33" s="47"/>
      <c r="AG33" s="47"/>
      <c r="AH33" s="47"/>
      <c r="AI33" s="45"/>
      <c r="AJ33" s="44"/>
      <c r="AK33" s="47"/>
      <c r="AL33" s="47"/>
      <c r="AM33" s="47"/>
      <c r="AN33" s="47"/>
      <c r="AO33" s="47"/>
      <c r="AP33" s="45"/>
      <c r="AQ33" s="44"/>
      <c r="AR33" s="47"/>
      <c r="AS33" s="47"/>
      <c r="AT33" s="47"/>
      <c r="AU33" s="47"/>
      <c r="AV33" s="47"/>
      <c r="AW33" s="45"/>
      <c r="AX33" s="44"/>
      <c r="AY33" s="47"/>
      <c r="AZ33" s="47"/>
      <c r="BA33" s="47"/>
      <c r="BB33" s="47"/>
      <c r="BC33" s="48"/>
      <c r="BD33" s="45"/>
      <c r="BE33" s="44"/>
      <c r="BF33" s="47"/>
      <c r="BG33" s="47"/>
      <c r="BH33" s="47"/>
      <c r="BI33" s="48"/>
      <c r="BJ33" s="280"/>
      <c r="BK33" s="281"/>
      <c r="BL33" s="10"/>
      <c r="BM33" s="8"/>
    </row>
    <row r="34" spans="1:65" ht="18.75" customHeight="1" thickTop="1">
      <c r="A34" s="209">
        <f>+A29+1</f>
        <v>6</v>
      </c>
      <c r="B34" s="239"/>
      <c r="C34" s="240"/>
      <c r="D34" s="241"/>
      <c r="E34" s="49" t="s">
        <v>19</v>
      </c>
      <c r="F34" s="19"/>
      <c r="G34" s="20"/>
      <c r="H34" s="21"/>
      <c r="I34" s="22"/>
      <c r="J34" s="22"/>
      <c r="K34" s="22"/>
      <c r="L34" s="22"/>
      <c r="M34" s="85"/>
      <c r="N34" s="20"/>
      <c r="O34" s="19"/>
      <c r="P34" s="22"/>
      <c r="Q34" s="22"/>
      <c r="R34" s="22"/>
      <c r="S34" s="22"/>
      <c r="T34" s="22"/>
      <c r="U34" s="20"/>
      <c r="V34" s="19"/>
      <c r="W34" s="134"/>
      <c r="X34" s="22"/>
      <c r="Y34" s="22"/>
      <c r="Z34" s="22"/>
      <c r="AA34" s="22"/>
      <c r="AB34" s="136"/>
      <c r="AC34" s="19"/>
      <c r="AD34" s="22"/>
      <c r="AE34" s="22"/>
      <c r="AF34" s="22"/>
      <c r="AG34" s="22"/>
      <c r="AH34" s="22"/>
      <c r="AI34" s="20"/>
      <c r="AJ34" s="19"/>
      <c r="AK34" s="22"/>
      <c r="AL34" s="22"/>
      <c r="AM34" s="22"/>
      <c r="AN34" s="22"/>
      <c r="AO34" s="22"/>
      <c r="AP34" s="20"/>
      <c r="AQ34" s="19"/>
      <c r="AR34" s="22"/>
      <c r="AS34" s="22"/>
      <c r="AT34" s="22"/>
      <c r="AU34" s="22"/>
      <c r="AV34" s="22"/>
      <c r="AW34" s="20"/>
      <c r="AX34" s="19"/>
      <c r="AY34" s="22"/>
      <c r="AZ34" s="22"/>
      <c r="BA34" s="22"/>
      <c r="BB34" s="22"/>
      <c r="BC34" s="50"/>
      <c r="BD34" s="20"/>
      <c r="BE34" s="19"/>
      <c r="BF34" s="22"/>
      <c r="BG34" s="22"/>
      <c r="BH34" s="22"/>
      <c r="BI34" s="50"/>
      <c r="BJ34" s="280"/>
      <c r="BK34" s="281"/>
      <c r="BL34" s="10"/>
      <c r="BM34" s="8"/>
    </row>
    <row r="35" spans="1:65" ht="18.75" customHeight="1">
      <c r="A35" s="210"/>
      <c r="B35" s="29"/>
      <c r="C35" s="54"/>
      <c r="D35" s="38" t="s">
        <v>27</v>
      </c>
      <c r="E35" s="23" t="s">
        <v>20</v>
      </c>
      <c r="F35" s="24"/>
      <c r="G35" s="25"/>
      <c r="H35" s="26"/>
      <c r="I35" s="27"/>
      <c r="J35" s="27"/>
      <c r="K35" s="27"/>
      <c r="L35" s="27"/>
      <c r="M35" s="83"/>
      <c r="N35" s="25"/>
      <c r="O35" s="24"/>
      <c r="P35" s="27"/>
      <c r="Q35" s="27"/>
      <c r="R35" s="27"/>
      <c r="S35" s="27"/>
      <c r="T35" s="27"/>
      <c r="U35" s="25"/>
      <c r="V35" s="24"/>
      <c r="W35" s="132"/>
      <c r="X35" s="27"/>
      <c r="Y35" s="27"/>
      <c r="Z35" s="27"/>
      <c r="AA35" s="27"/>
      <c r="AB35" s="137"/>
      <c r="AC35" s="24"/>
      <c r="AD35" s="27"/>
      <c r="AE35" s="27"/>
      <c r="AF35" s="27"/>
      <c r="AG35" s="27"/>
      <c r="AH35" s="27"/>
      <c r="AI35" s="25"/>
      <c r="AJ35" s="24"/>
      <c r="AK35" s="27"/>
      <c r="AL35" s="27"/>
      <c r="AM35" s="27"/>
      <c r="AN35" s="27"/>
      <c r="AO35" s="27"/>
      <c r="AP35" s="25"/>
      <c r="AQ35" s="24"/>
      <c r="AR35" s="27"/>
      <c r="AS35" s="27"/>
      <c r="AT35" s="27"/>
      <c r="AU35" s="27"/>
      <c r="AV35" s="27"/>
      <c r="AW35" s="25"/>
      <c r="AX35" s="24"/>
      <c r="AY35" s="27"/>
      <c r="AZ35" s="27"/>
      <c r="BA35" s="27"/>
      <c r="BB35" s="27"/>
      <c r="BC35" s="28"/>
      <c r="BD35" s="25"/>
      <c r="BE35" s="24"/>
      <c r="BF35" s="27"/>
      <c r="BG35" s="27"/>
      <c r="BH35" s="27"/>
      <c r="BI35" s="28"/>
      <c r="BJ35" s="280"/>
      <c r="BK35" s="281"/>
      <c r="BL35" s="10"/>
      <c r="BM35" s="8"/>
    </row>
    <row r="36" spans="1:65" ht="18.75" customHeight="1">
      <c r="A36" s="210"/>
      <c r="B36" s="29"/>
      <c r="C36" s="54"/>
      <c r="D36" s="38" t="s">
        <v>28</v>
      </c>
      <c r="E36" s="36" t="s">
        <v>21</v>
      </c>
      <c r="F36" s="32"/>
      <c r="G36" s="33"/>
      <c r="H36" s="34"/>
      <c r="I36" s="35"/>
      <c r="J36" s="35"/>
      <c r="K36" s="35"/>
      <c r="L36" s="35"/>
      <c r="M36" s="83"/>
      <c r="N36" s="33"/>
      <c r="O36" s="32"/>
      <c r="P36" s="35"/>
      <c r="Q36" s="35"/>
      <c r="R36" s="35"/>
      <c r="S36" s="35"/>
      <c r="T36" s="35"/>
      <c r="U36" s="33"/>
      <c r="V36" s="32"/>
      <c r="W36" s="128"/>
      <c r="X36" s="35"/>
      <c r="Y36" s="35"/>
      <c r="Z36" s="35"/>
      <c r="AA36" s="35"/>
      <c r="AB36" s="131"/>
      <c r="AC36" s="32"/>
      <c r="AD36" s="35"/>
      <c r="AE36" s="35"/>
      <c r="AF36" s="35"/>
      <c r="AG36" s="35"/>
      <c r="AH36" s="35"/>
      <c r="AI36" s="33"/>
      <c r="AJ36" s="32"/>
      <c r="AK36" s="35"/>
      <c r="AL36" s="35"/>
      <c r="AM36" s="35"/>
      <c r="AN36" s="35"/>
      <c r="AO36" s="35"/>
      <c r="AP36" s="33"/>
      <c r="AQ36" s="32"/>
      <c r="AR36" s="35"/>
      <c r="AS36" s="35"/>
      <c r="AT36" s="35"/>
      <c r="AU36" s="35"/>
      <c r="AV36" s="35"/>
      <c r="AW36" s="33"/>
      <c r="AX36" s="32"/>
      <c r="AY36" s="35"/>
      <c r="AZ36" s="35"/>
      <c r="BA36" s="35"/>
      <c r="BB36" s="35"/>
      <c r="BC36" s="39"/>
      <c r="BD36" s="33"/>
      <c r="BE36" s="32"/>
      <c r="BF36" s="35"/>
      <c r="BG36" s="35"/>
      <c r="BH36" s="35"/>
      <c r="BI36" s="39"/>
      <c r="BJ36" s="280"/>
      <c r="BK36" s="281"/>
      <c r="BL36" s="10"/>
      <c r="BM36" s="8"/>
    </row>
    <row r="37" spans="1:65" ht="18.75" customHeight="1">
      <c r="A37" s="210"/>
      <c r="B37" s="29"/>
      <c r="C37" s="37"/>
      <c r="D37" s="38"/>
      <c r="E37" s="36" t="s">
        <v>22</v>
      </c>
      <c r="F37" s="32"/>
      <c r="G37" s="33"/>
      <c r="H37" s="34"/>
      <c r="I37" s="35"/>
      <c r="J37" s="35"/>
      <c r="K37" s="35"/>
      <c r="L37" s="27"/>
      <c r="M37" s="83"/>
      <c r="N37" s="25"/>
      <c r="O37" s="24"/>
      <c r="P37" s="27"/>
      <c r="Q37" s="27"/>
      <c r="R37" s="27"/>
      <c r="S37" s="27"/>
      <c r="T37" s="27"/>
      <c r="U37" s="25"/>
      <c r="V37" s="24"/>
      <c r="W37" s="132"/>
      <c r="X37" s="27"/>
      <c r="Y37" s="27"/>
      <c r="Z37" s="27"/>
      <c r="AA37" s="27"/>
      <c r="AB37" s="137"/>
      <c r="AC37" s="24"/>
      <c r="AD37" s="27"/>
      <c r="AE37" s="27"/>
      <c r="AF37" s="27"/>
      <c r="AG37" s="27"/>
      <c r="AH37" s="27"/>
      <c r="AI37" s="25"/>
      <c r="AJ37" s="24"/>
      <c r="AK37" s="27"/>
      <c r="AL37" s="27"/>
      <c r="AM37" s="27"/>
      <c r="AN37" s="27"/>
      <c r="AO37" s="27"/>
      <c r="AP37" s="25"/>
      <c r="AQ37" s="24"/>
      <c r="AR37" s="27"/>
      <c r="AS37" s="27"/>
      <c r="AT37" s="27"/>
      <c r="AU37" s="27"/>
      <c r="AV37" s="27"/>
      <c r="AW37" s="25"/>
      <c r="AX37" s="32"/>
      <c r="AY37" s="35"/>
      <c r="AZ37" s="35"/>
      <c r="BA37" s="35"/>
      <c r="BB37" s="35"/>
      <c r="BC37" s="39"/>
      <c r="BD37" s="33"/>
      <c r="BE37" s="32"/>
      <c r="BF37" s="35"/>
      <c r="BG37" s="35"/>
      <c r="BH37" s="35"/>
      <c r="BI37" s="39"/>
      <c r="BJ37" s="280"/>
      <c r="BK37" s="281"/>
      <c r="BL37" s="10"/>
      <c r="BM37" s="8"/>
    </row>
    <row r="38" spans="1:65" ht="18.75" customHeight="1" thickBot="1">
      <c r="A38" s="211"/>
      <c r="B38" s="40"/>
      <c r="C38" s="41"/>
      <c r="D38" s="42"/>
      <c r="E38" s="43" t="s">
        <v>23</v>
      </c>
      <c r="F38" s="44"/>
      <c r="G38" s="45"/>
      <c r="H38" s="46"/>
      <c r="I38" s="47"/>
      <c r="J38" s="47"/>
      <c r="K38" s="47"/>
      <c r="L38" s="47"/>
      <c r="M38" s="84"/>
      <c r="N38" s="45"/>
      <c r="O38" s="44"/>
      <c r="P38" s="47"/>
      <c r="Q38" s="47"/>
      <c r="R38" s="47"/>
      <c r="S38" s="47"/>
      <c r="T38" s="47"/>
      <c r="U38" s="45"/>
      <c r="V38" s="44"/>
      <c r="W38" s="133"/>
      <c r="X38" s="47"/>
      <c r="Y38" s="47"/>
      <c r="Z38" s="47"/>
      <c r="AA38" s="47"/>
      <c r="AB38" s="135"/>
      <c r="AC38" s="44"/>
      <c r="AD38" s="47"/>
      <c r="AE38" s="47"/>
      <c r="AF38" s="47"/>
      <c r="AG38" s="47"/>
      <c r="AH38" s="47"/>
      <c r="AI38" s="45"/>
      <c r="AJ38" s="44"/>
      <c r="AK38" s="47"/>
      <c r="AL38" s="47"/>
      <c r="AM38" s="47"/>
      <c r="AN38" s="47"/>
      <c r="AO38" s="47"/>
      <c r="AP38" s="45"/>
      <c r="AQ38" s="44"/>
      <c r="AR38" s="47"/>
      <c r="AS38" s="47"/>
      <c r="AT38" s="47"/>
      <c r="AU38" s="47"/>
      <c r="AV38" s="47"/>
      <c r="AW38" s="45"/>
      <c r="AX38" s="44"/>
      <c r="AY38" s="47"/>
      <c r="AZ38" s="47"/>
      <c r="BA38" s="47"/>
      <c r="BB38" s="47"/>
      <c r="BC38" s="48"/>
      <c r="BD38" s="45"/>
      <c r="BE38" s="44"/>
      <c r="BF38" s="47"/>
      <c r="BG38" s="47"/>
      <c r="BH38" s="47"/>
      <c r="BI38" s="48"/>
      <c r="BJ38" s="282"/>
      <c r="BK38" s="283"/>
      <c r="BL38" s="10"/>
      <c r="BM38" s="8"/>
    </row>
    <row r="39" spans="4:64" ht="11.25" customHeight="1" thickTop="1">
      <c r="D39" s="55"/>
      <c r="E39" s="57"/>
      <c r="F39" s="8"/>
      <c r="BL39" s="10"/>
    </row>
    <row r="40" spans="4:64" ht="14.25" customHeight="1">
      <c r="D40" s="55"/>
      <c r="E40" s="57"/>
      <c r="F40" s="8"/>
      <c r="BL40" s="10"/>
    </row>
    <row r="41" spans="4:64" ht="8.25" customHeight="1">
      <c r="D41" s="55"/>
      <c r="E41" s="57"/>
      <c r="F41" s="8"/>
      <c r="BL41" s="10"/>
    </row>
    <row r="42" spans="5:64" s="58" customFormat="1" ht="22.5" customHeight="1">
      <c r="E42" s="59" t="s">
        <v>12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60" t="s">
        <v>15</v>
      </c>
      <c r="Q42" s="61"/>
      <c r="R42" s="61"/>
      <c r="S42" s="61"/>
      <c r="T42" s="61"/>
      <c r="U42" s="61"/>
      <c r="V42" s="61"/>
      <c r="W42" s="61"/>
      <c r="X42" s="61"/>
      <c r="Y42" s="60"/>
      <c r="Z42" s="59" t="s">
        <v>12</v>
      </c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60" t="s">
        <v>24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0"/>
      <c r="AW42" s="61"/>
      <c r="AX42" s="59" t="s">
        <v>12</v>
      </c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60" t="s">
        <v>17</v>
      </c>
      <c r="BJ42" s="61"/>
      <c r="BK42" s="61"/>
      <c r="BL42" s="61"/>
    </row>
    <row r="43" spans="5:64" s="58" customFormat="1" ht="24">
      <c r="E43" s="59" t="s">
        <v>13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60" t="s">
        <v>14</v>
      </c>
      <c r="Q43" s="61"/>
      <c r="R43" s="61"/>
      <c r="S43" s="61"/>
      <c r="T43" s="61"/>
      <c r="U43" s="61"/>
      <c r="V43" s="61"/>
      <c r="W43" s="61"/>
      <c r="X43" s="61"/>
      <c r="Y43" s="60"/>
      <c r="Z43" s="59" t="s">
        <v>13</v>
      </c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60" t="s">
        <v>14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0"/>
      <c r="AW43" s="61"/>
      <c r="AX43" s="59" t="s">
        <v>13</v>
      </c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60" t="s">
        <v>14</v>
      </c>
      <c r="BJ43" s="61"/>
      <c r="BK43" s="61"/>
      <c r="BL43" s="61"/>
    </row>
    <row r="44" spans="5:64" s="58" customFormat="1" ht="24">
      <c r="E44" s="59" t="s">
        <v>16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60"/>
      <c r="Q44" s="61"/>
      <c r="R44" s="61"/>
      <c r="S44" s="61"/>
      <c r="T44" s="61"/>
      <c r="U44" s="61"/>
      <c r="V44" s="61"/>
      <c r="W44" s="61"/>
      <c r="X44" s="61"/>
      <c r="Y44" s="60"/>
      <c r="Z44" s="59" t="s">
        <v>16</v>
      </c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0"/>
      <c r="AW44" s="61"/>
      <c r="AX44" s="59" t="s">
        <v>16</v>
      </c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61"/>
      <c r="BJ44" s="61"/>
      <c r="BK44" s="61"/>
      <c r="BL44" s="61"/>
    </row>
    <row r="45" spans="6:64" s="58" customFormat="1" ht="21" customHeight="1">
      <c r="F45" s="9" t="s">
        <v>43</v>
      </c>
      <c r="G45" s="62"/>
      <c r="H45" s="62"/>
      <c r="I45" s="62"/>
      <c r="J45" s="62"/>
      <c r="K45" s="62"/>
      <c r="L45" s="62"/>
      <c r="M45" s="62"/>
      <c r="N45" s="62"/>
      <c r="O45" s="62"/>
      <c r="P45" s="61"/>
      <c r="Q45" s="61"/>
      <c r="R45" s="61"/>
      <c r="S45" s="61"/>
      <c r="T45" s="61"/>
      <c r="U45" s="61"/>
      <c r="V45" s="61"/>
      <c r="W45" s="61"/>
      <c r="X45" s="61"/>
      <c r="Y45" s="60"/>
      <c r="Z45" s="59"/>
      <c r="AA45" s="9" t="s">
        <v>43</v>
      </c>
      <c r="AB45" s="62"/>
      <c r="AC45" s="62"/>
      <c r="AD45" s="62"/>
      <c r="AE45" s="62"/>
      <c r="AF45" s="62"/>
      <c r="AG45" s="62"/>
      <c r="AH45" s="62"/>
      <c r="AI45" s="62"/>
      <c r="AJ45" s="62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0"/>
      <c r="AW45" s="61"/>
      <c r="AX45" s="59"/>
      <c r="AY45" s="9" t="s">
        <v>43</v>
      </c>
      <c r="AZ45" s="62"/>
      <c r="BA45" s="62"/>
      <c r="BB45" s="62"/>
      <c r="BC45" s="62"/>
      <c r="BD45" s="62"/>
      <c r="BE45" s="62"/>
      <c r="BF45" s="62"/>
      <c r="BG45" s="62"/>
      <c r="BH45" s="62"/>
      <c r="BI45" s="61"/>
      <c r="BJ45" s="61"/>
      <c r="BK45" s="61"/>
      <c r="BL45" s="61"/>
    </row>
    <row r="46" spans="6:64" s="58" customFormat="1" ht="24" hidden="1">
      <c r="F46" s="9"/>
      <c r="G46" s="62"/>
      <c r="H46" s="62"/>
      <c r="I46" s="62"/>
      <c r="J46" s="62"/>
      <c r="K46" s="62"/>
      <c r="L46" s="62"/>
      <c r="M46" s="62"/>
      <c r="N46" s="62"/>
      <c r="O46" s="62"/>
      <c r="P46" s="61"/>
      <c r="Q46" s="61"/>
      <c r="R46" s="61"/>
      <c r="S46" s="61"/>
      <c r="T46" s="61"/>
      <c r="U46" s="61"/>
      <c r="V46" s="61"/>
      <c r="W46" s="61"/>
      <c r="X46" s="61"/>
      <c r="Y46" s="60"/>
      <c r="Z46" s="59"/>
      <c r="AA46" s="9"/>
      <c r="AB46" s="62"/>
      <c r="AC46" s="62"/>
      <c r="AD46" s="62"/>
      <c r="AE46" s="62"/>
      <c r="AF46" s="62"/>
      <c r="AG46" s="62"/>
      <c r="AH46" s="62"/>
      <c r="AI46" s="62"/>
      <c r="AJ46" s="62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0"/>
      <c r="AW46" s="61"/>
      <c r="AX46" s="59"/>
      <c r="AY46" s="9"/>
      <c r="AZ46" s="62"/>
      <c r="BA46" s="62"/>
      <c r="BB46" s="62"/>
      <c r="BC46" s="62"/>
      <c r="BD46" s="62"/>
      <c r="BE46" s="62"/>
      <c r="BF46" s="62"/>
      <c r="BG46" s="62"/>
      <c r="BH46" s="62"/>
      <c r="BI46" s="61"/>
      <c r="BJ46" s="61"/>
      <c r="BK46" s="61"/>
      <c r="BL46" s="61"/>
    </row>
    <row r="47" spans="1:63" ht="22.5" customHeight="1">
      <c r="A47" s="156" t="s">
        <v>2</v>
      </c>
      <c r="B47" s="159" t="s">
        <v>29</v>
      </c>
      <c r="C47" s="160"/>
      <c r="D47" s="160"/>
      <c r="E47" s="161"/>
      <c r="F47" s="63"/>
      <c r="G47" s="176" t="s">
        <v>63</v>
      </c>
      <c r="H47" s="177"/>
      <c r="I47" s="177"/>
      <c r="J47" s="177"/>
      <c r="K47" s="177"/>
      <c r="L47" s="177"/>
      <c r="M47" s="178"/>
      <c r="N47" s="152" t="s">
        <v>64</v>
      </c>
      <c r="O47" s="153"/>
      <c r="P47" s="153"/>
      <c r="Q47" s="153"/>
      <c r="R47" s="153"/>
      <c r="S47" s="153"/>
      <c r="T47" s="154"/>
      <c r="U47" s="149" t="s">
        <v>65</v>
      </c>
      <c r="V47" s="150"/>
      <c r="W47" s="150"/>
      <c r="X47" s="150"/>
      <c r="Y47" s="150"/>
      <c r="Z47" s="150"/>
      <c r="AA47" s="151"/>
      <c r="AB47" s="168" t="s">
        <v>66</v>
      </c>
      <c r="AC47" s="169"/>
      <c r="AD47" s="169"/>
      <c r="AE47" s="169"/>
      <c r="AF47" s="169"/>
      <c r="AG47" s="169"/>
      <c r="AH47" s="170"/>
      <c r="AI47" s="173" t="s">
        <v>67</v>
      </c>
      <c r="AJ47" s="174"/>
      <c r="AK47" s="174"/>
      <c r="AL47" s="174"/>
      <c r="AM47" s="174"/>
      <c r="AN47" s="174"/>
      <c r="AO47" s="175"/>
      <c r="AP47" s="176" t="s">
        <v>68</v>
      </c>
      <c r="AQ47" s="177"/>
      <c r="AR47" s="177"/>
      <c r="AS47" s="177"/>
      <c r="AT47" s="177"/>
      <c r="AU47" s="177"/>
      <c r="AV47" s="178"/>
      <c r="AW47" s="152" t="s">
        <v>69</v>
      </c>
      <c r="AX47" s="153"/>
      <c r="AY47" s="153"/>
      <c r="AZ47" s="153"/>
      <c r="BA47" s="153"/>
      <c r="BB47" s="153"/>
      <c r="BC47" s="154"/>
      <c r="BD47" s="117"/>
      <c r="BE47" s="118"/>
      <c r="BF47" s="179" t="s">
        <v>11</v>
      </c>
      <c r="BG47" s="180"/>
      <c r="BH47" s="179" t="s">
        <v>25</v>
      </c>
      <c r="BI47" s="272"/>
      <c r="BJ47" s="272"/>
      <c r="BK47" s="273"/>
    </row>
    <row r="48" spans="1:63" ht="18.75" customHeight="1">
      <c r="A48" s="157"/>
      <c r="B48" s="162"/>
      <c r="C48" s="163"/>
      <c r="D48" s="163"/>
      <c r="E48" s="164"/>
      <c r="F48" s="64"/>
      <c r="G48" s="146" t="s">
        <v>80</v>
      </c>
      <c r="H48" s="147"/>
      <c r="I48" s="147"/>
      <c r="J48" s="147"/>
      <c r="K48" s="147"/>
      <c r="L48" s="147"/>
      <c r="M48" s="148"/>
      <c r="N48" s="246" t="s">
        <v>83</v>
      </c>
      <c r="O48" s="147"/>
      <c r="P48" s="147"/>
      <c r="Q48" s="147"/>
      <c r="R48" s="147"/>
      <c r="S48" s="147"/>
      <c r="T48" s="148"/>
      <c r="U48" s="146" t="s">
        <v>84</v>
      </c>
      <c r="V48" s="147"/>
      <c r="W48" s="147"/>
      <c r="X48" s="147"/>
      <c r="Y48" s="147"/>
      <c r="Z48" s="147"/>
      <c r="AA48" s="148"/>
      <c r="AB48" s="146" t="s">
        <v>85</v>
      </c>
      <c r="AC48" s="147"/>
      <c r="AD48" s="147"/>
      <c r="AE48" s="147"/>
      <c r="AF48" s="147"/>
      <c r="AG48" s="147"/>
      <c r="AH48" s="148"/>
      <c r="AI48" s="146" t="s">
        <v>86</v>
      </c>
      <c r="AJ48" s="147"/>
      <c r="AK48" s="147"/>
      <c r="AL48" s="147"/>
      <c r="AM48" s="147"/>
      <c r="AN48" s="147"/>
      <c r="AO48" s="148"/>
      <c r="AP48" s="146" t="s">
        <v>87</v>
      </c>
      <c r="AQ48" s="147"/>
      <c r="AR48" s="147"/>
      <c r="AS48" s="147"/>
      <c r="AT48" s="147"/>
      <c r="AU48" s="147"/>
      <c r="AV48" s="148"/>
      <c r="AW48" s="146" t="s">
        <v>88</v>
      </c>
      <c r="AX48" s="147"/>
      <c r="AY48" s="147"/>
      <c r="AZ48" s="147"/>
      <c r="BA48" s="147"/>
      <c r="BB48" s="147"/>
      <c r="BC48" s="148"/>
      <c r="BD48" s="119"/>
      <c r="BE48" s="120"/>
      <c r="BF48" s="266" t="s">
        <v>34</v>
      </c>
      <c r="BG48" s="267"/>
      <c r="BH48" s="274"/>
      <c r="BI48" s="275"/>
      <c r="BJ48" s="275"/>
      <c r="BK48" s="276"/>
    </row>
    <row r="49" spans="1:63" s="101" customFormat="1" ht="18.75" customHeight="1">
      <c r="A49" s="157"/>
      <c r="B49" s="165"/>
      <c r="C49" s="166"/>
      <c r="D49" s="166"/>
      <c r="E49" s="167"/>
      <c r="F49" s="108"/>
      <c r="G49" s="98">
        <v>22</v>
      </c>
      <c r="H49" s="96">
        <v>23</v>
      </c>
      <c r="I49" s="96">
        <v>24</v>
      </c>
      <c r="J49" s="96">
        <v>25</v>
      </c>
      <c r="K49" s="96">
        <v>26</v>
      </c>
      <c r="L49" s="96">
        <v>27</v>
      </c>
      <c r="M49" s="97">
        <v>28</v>
      </c>
      <c r="N49" s="92">
        <v>29</v>
      </c>
      <c r="O49" s="95">
        <v>30</v>
      </c>
      <c r="P49" s="95">
        <v>31</v>
      </c>
      <c r="Q49" s="95">
        <v>1</v>
      </c>
      <c r="R49" s="95">
        <v>2</v>
      </c>
      <c r="S49" s="95">
        <v>3</v>
      </c>
      <c r="T49" s="97">
        <v>4</v>
      </c>
      <c r="U49" s="94">
        <v>5</v>
      </c>
      <c r="V49" s="95">
        <v>6</v>
      </c>
      <c r="W49" s="95">
        <v>7</v>
      </c>
      <c r="X49" s="95">
        <v>8</v>
      </c>
      <c r="Y49" s="95">
        <v>9</v>
      </c>
      <c r="Z49" s="95">
        <v>10</v>
      </c>
      <c r="AA49" s="95">
        <v>11</v>
      </c>
      <c r="AB49" s="92">
        <v>12</v>
      </c>
      <c r="AC49" s="95">
        <v>13</v>
      </c>
      <c r="AD49" s="95">
        <v>14</v>
      </c>
      <c r="AE49" s="95">
        <v>15</v>
      </c>
      <c r="AF49" s="95">
        <v>16</v>
      </c>
      <c r="AG49" s="95">
        <v>17</v>
      </c>
      <c r="AH49" s="109">
        <v>18</v>
      </c>
      <c r="AI49" s="98">
        <v>19</v>
      </c>
      <c r="AJ49" s="96">
        <v>20</v>
      </c>
      <c r="AK49" s="96">
        <v>21</v>
      </c>
      <c r="AL49" s="96">
        <v>22</v>
      </c>
      <c r="AM49" s="96">
        <v>23</v>
      </c>
      <c r="AN49" s="125">
        <v>24</v>
      </c>
      <c r="AO49" s="97">
        <v>25</v>
      </c>
      <c r="AP49" s="94">
        <v>26</v>
      </c>
      <c r="AQ49" s="95">
        <v>27</v>
      </c>
      <c r="AR49" s="95">
        <v>28</v>
      </c>
      <c r="AS49" s="95">
        <v>29</v>
      </c>
      <c r="AT49" s="95">
        <v>1</v>
      </c>
      <c r="AU49" s="95">
        <v>2</v>
      </c>
      <c r="AV49" s="97">
        <v>3</v>
      </c>
      <c r="AW49" s="94">
        <v>4</v>
      </c>
      <c r="AX49" s="95">
        <v>5</v>
      </c>
      <c r="AY49" s="95">
        <v>6</v>
      </c>
      <c r="AZ49" s="95">
        <v>7</v>
      </c>
      <c r="BA49" s="95">
        <v>8</v>
      </c>
      <c r="BB49" s="95">
        <v>9</v>
      </c>
      <c r="BC49" s="93">
        <v>10</v>
      </c>
      <c r="BD49" s="195"/>
      <c r="BE49" s="196"/>
      <c r="BF49" s="201" t="s">
        <v>35</v>
      </c>
      <c r="BG49" s="202"/>
      <c r="BH49" s="268" t="s">
        <v>1</v>
      </c>
      <c r="BI49" s="269"/>
      <c r="BJ49" s="242" t="s">
        <v>0</v>
      </c>
      <c r="BK49" s="243"/>
    </row>
    <row r="50" spans="1:64" s="101" customFormat="1" ht="18.75" customHeight="1">
      <c r="A50" s="158"/>
      <c r="B50" s="221" t="s">
        <v>10</v>
      </c>
      <c r="C50" s="222"/>
      <c r="D50" s="223"/>
      <c r="E50" s="102" t="s">
        <v>18</v>
      </c>
      <c r="F50" s="110"/>
      <c r="G50" s="103" t="s">
        <v>4</v>
      </c>
      <c r="H50" s="106" t="s">
        <v>5</v>
      </c>
      <c r="I50" s="106" t="s">
        <v>6</v>
      </c>
      <c r="J50" s="106" t="s">
        <v>7</v>
      </c>
      <c r="K50" s="106" t="s">
        <v>8</v>
      </c>
      <c r="L50" s="106" t="s">
        <v>9</v>
      </c>
      <c r="M50" s="104" t="s">
        <v>3</v>
      </c>
      <c r="N50" s="103" t="s">
        <v>4</v>
      </c>
      <c r="O50" s="106" t="s">
        <v>5</v>
      </c>
      <c r="P50" s="106" t="s">
        <v>6</v>
      </c>
      <c r="Q50" s="106" t="s">
        <v>7</v>
      </c>
      <c r="R50" s="106" t="s">
        <v>8</v>
      </c>
      <c r="S50" s="106" t="s">
        <v>9</v>
      </c>
      <c r="T50" s="104" t="s">
        <v>3</v>
      </c>
      <c r="U50" s="105" t="s">
        <v>4</v>
      </c>
      <c r="V50" s="106" t="s">
        <v>5</v>
      </c>
      <c r="W50" s="106" t="s">
        <v>6</v>
      </c>
      <c r="X50" s="106" t="s">
        <v>7</v>
      </c>
      <c r="Y50" s="106" t="s">
        <v>8</v>
      </c>
      <c r="Z50" s="106" t="s">
        <v>9</v>
      </c>
      <c r="AA50" s="104" t="s">
        <v>3</v>
      </c>
      <c r="AB50" s="103" t="s">
        <v>4</v>
      </c>
      <c r="AC50" s="106" t="s">
        <v>5</v>
      </c>
      <c r="AD50" s="106" t="s">
        <v>6</v>
      </c>
      <c r="AE50" s="106" t="s">
        <v>7</v>
      </c>
      <c r="AF50" s="106" t="s">
        <v>8</v>
      </c>
      <c r="AG50" s="106" t="s">
        <v>9</v>
      </c>
      <c r="AH50" s="104" t="s">
        <v>3</v>
      </c>
      <c r="AI50" s="103" t="s">
        <v>4</v>
      </c>
      <c r="AJ50" s="106" t="s">
        <v>5</v>
      </c>
      <c r="AK50" s="106" t="s">
        <v>6</v>
      </c>
      <c r="AL50" s="106" t="s">
        <v>7</v>
      </c>
      <c r="AM50" s="106" t="s">
        <v>8</v>
      </c>
      <c r="AN50" s="126" t="s">
        <v>9</v>
      </c>
      <c r="AO50" s="104" t="s">
        <v>3</v>
      </c>
      <c r="AP50" s="103" t="s">
        <v>4</v>
      </c>
      <c r="AQ50" s="106" t="s">
        <v>5</v>
      </c>
      <c r="AR50" s="106" t="s">
        <v>6</v>
      </c>
      <c r="AS50" s="106" t="s">
        <v>7</v>
      </c>
      <c r="AT50" s="106" t="s">
        <v>8</v>
      </c>
      <c r="AU50" s="106" t="s">
        <v>9</v>
      </c>
      <c r="AV50" s="104" t="s">
        <v>3</v>
      </c>
      <c r="AW50" s="103" t="s">
        <v>4</v>
      </c>
      <c r="AX50" s="106" t="s">
        <v>5</v>
      </c>
      <c r="AY50" s="106" t="s">
        <v>6</v>
      </c>
      <c r="AZ50" s="106" t="s">
        <v>7</v>
      </c>
      <c r="BA50" s="106" t="s">
        <v>8</v>
      </c>
      <c r="BB50" s="106" t="s">
        <v>9</v>
      </c>
      <c r="BC50" s="104" t="s">
        <v>3</v>
      </c>
      <c r="BD50" s="195"/>
      <c r="BE50" s="196"/>
      <c r="BF50" s="181" t="s">
        <v>36</v>
      </c>
      <c r="BG50" s="183"/>
      <c r="BH50" s="270"/>
      <c r="BI50" s="271"/>
      <c r="BJ50" s="244"/>
      <c r="BK50" s="245"/>
      <c r="BL50" s="107"/>
    </row>
    <row r="51" spans="1:63" ht="18.75" customHeight="1">
      <c r="A51" s="233">
        <v>1</v>
      </c>
      <c r="B51" s="212" t="str">
        <f>IF(ISBLANK(B9),"",B9)</f>
        <v>AAAA0000</v>
      </c>
      <c r="C51" s="213"/>
      <c r="D51" s="214"/>
      <c r="E51" s="23" t="s">
        <v>19</v>
      </c>
      <c r="F51" s="65"/>
      <c r="G51" s="24"/>
      <c r="H51" s="27"/>
      <c r="I51" s="27"/>
      <c r="J51" s="27"/>
      <c r="K51" s="27"/>
      <c r="L51" s="27"/>
      <c r="M51" s="25"/>
      <c r="N51" s="24"/>
      <c r="O51" s="27"/>
      <c r="P51" s="27"/>
      <c r="Q51" s="27"/>
      <c r="R51" s="27"/>
      <c r="S51" s="27"/>
      <c r="T51" s="25"/>
      <c r="U51" s="24"/>
      <c r="V51" s="27"/>
      <c r="W51" s="27"/>
      <c r="X51" s="27"/>
      <c r="Y51" s="27"/>
      <c r="Z51" s="27"/>
      <c r="AA51" s="25"/>
      <c r="AB51" s="24"/>
      <c r="AC51" s="27"/>
      <c r="AD51" s="27"/>
      <c r="AE51" s="27"/>
      <c r="AF51" s="27"/>
      <c r="AG51" s="27"/>
      <c r="AH51" s="25"/>
      <c r="AI51" s="24"/>
      <c r="AJ51" s="27"/>
      <c r="AK51" s="27"/>
      <c r="AL51" s="27"/>
      <c r="AM51" s="27"/>
      <c r="AN51" s="132"/>
      <c r="AO51" s="25"/>
      <c r="AP51" s="24"/>
      <c r="AQ51" s="27"/>
      <c r="AR51" s="27"/>
      <c r="AS51" s="27"/>
      <c r="AT51" s="27"/>
      <c r="AU51" s="27"/>
      <c r="AV51" s="25"/>
      <c r="AW51" s="24"/>
      <c r="AX51" s="27"/>
      <c r="AY51" s="27"/>
      <c r="AZ51" s="27"/>
      <c r="BA51" s="27"/>
      <c r="BB51" s="27"/>
      <c r="BC51" s="25"/>
      <c r="BD51" s="228" t="s">
        <v>90</v>
      </c>
      <c r="BE51" s="229"/>
      <c r="BF51" s="247">
        <f aca="true" t="shared" si="0" ref="BF51:BF80">SUM(F9:BK9,F51:BC51)</f>
        <v>0</v>
      </c>
      <c r="BG51" s="248"/>
      <c r="BH51" s="215">
        <f>IF(AND(ISBLANK($C$10),$C$52=""),0,IF(AND(ISBLANK($B$9),$B$51=""),"กรุณาใส่รหัสวิชา",BF51))</f>
        <v>0</v>
      </c>
      <c r="BI51" s="216"/>
      <c r="BJ51" s="207">
        <f>IF(AND(ISBLANK($C$11),$C$53=""),0,IF(AND(ISBLANK($B$9),$B$51=""),"กรุณาใส่รหัสวิชา",BF51))</f>
        <v>0</v>
      </c>
      <c r="BK51" s="208"/>
    </row>
    <row r="52" spans="1:63" ht="18.75" customHeight="1">
      <c r="A52" s="234"/>
      <c r="B52" s="29"/>
      <c r="C52" s="66" t="str">
        <f>IF(ISBLANK(C10),"",C10)</f>
        <v>x</v>
      </c>
      <c r="D52" s="38" t="s">
        <v>27</v>
      </c>
      <c r="E52" s="23" t="s">
        <v>20</v>
      </c>
      <c r="F52" s="67"/>
      <c r="G52" s="32"/>
      <c r="H52" s="35"/>
      <c r="I52" s="35"/>
      <c r="J52" s="35"/>
      <c r="K52" s="35"/>
      <c r="L52" s="27"/>
      <c r="M52" s="33"/>
      <c r="N52" s="32"/>
      <c r="O52" s="35"/>
      <c r="P52" s="35"/>
      <c r="Q52" s="35"/>
      <c r="R52" s="35"/>
      <c r="S52" s="27"/>
      <c r="T52" s="33"/>
      <c r="U52" s="32"/>
      <c r="V52" s="35"/>
      <c r="W52" s="35"/>
      <c r="X52" s="35"/>
      <c r="Y52" s="35"/>
      <c r="Z52" s="27"/>
      <c r="AA52" s="33"/>
      <c r="AB52" s="32"/>
      <c r="AC52" s="35"/>
      <c r="AD52" s="35"/>
      <c r="AE52" s="35"/>
      <c r="AF52" s="35"/>
      <c r="AG52" s="27"/>
      <c r="AH52" s="33"/>
      <c r="AI52" s="32"/>
      <c r="AJ52" s="35"/>
      <c r="AK52" s="35"/>
      <c r="AL52" s="35"/>
      <c r="AM52" s="35"/>
      <c r="AN52" s="132"/>
      <c r="AO52" s="33"/>
      <c r="AP52" s="32"/>
      <c r="AQ52" s="35"/>
      <c r="AR52" s="35"/>
      <c r="AS52" s="35"/>
      <c r="AT52" s="35"/>
      <c r="AU52" s="27"/>
      <c r="AV52" s="33"/>
      <c r="AW52" s="32"/>
      <c r="AX52" s="35"/>
      <c r="AY52" s="35"/>
      <c r="AZ52" s="35"/>
      <c r="BA52" s="35"/>
      <c r="BB52" s="27"/>
      <c r="BC52" s="33"/>
      <c r="BD52" s="230"/>
      <c r="BE52" s="229"/>
      <c r="BF52" s="193">
        <f t="shared" si="0"/>
        <v>0</v>
      </c>
      <c r="BG52" s="197"/>
      <c r="BH52" s="217">
        <f>IF(AND(ISBLANK($C$10),$C$52=""),0,IF(AND(ISBLANK($B$9),$B$51=""),"กรุณาใส่รหัสวิชา",BF52))</f>
        <v>0</v>
      </c>
      <c r="BI52" s="218"/>
      <c r="BJ52" s="205">
        <f>IF(AND(ISBLANK($C$11),$C$53=""),0,IF(AND(ISBLANK($B$9),$B$51=""),"กรุณาใส่รหัสวิชา",BF52))</f>
        <v>0</v>
      </c>
      <c r="BK52" s="206"/>
    </row>
    <row r="53" spans="1:63" ht="18.75" customHeight="1">
      <c r="A53" s="234"/>
      <c r="B53" s="29"/>
      <c r="C53" s="66">
        <f>IF(ISBLANK(C11),"",C11)</f>
      </c>
      <c r="D53" s="38" t="s">
        <v>28</v>
      </c>
      <c r="E53" s="36" t="s">
        <v>21</v>
      </c>
      <c r="F53" s="67"/>
      <c r="G53" s="32"/>
      <c r="H53" s="35"/>
      <c r="I53" s="35"/>
      <c r="J53" s="35"/>
      <c r="K53" s="35"/>
      <c r="L53" s="27"/>
      <c r="M53" s="33"/>
      <c r="N53" s="32"/>
      <c r="O53" s="35"/>
      <c r="P53" s="35"/>
      <c r="Q53" s="35"/>
      <c r="R53" s="35"/>
      <c r="S53" s="27"/>
      <c r="T53" s="33"/>
      <c r="U53" s="32"/>
      <c r="V53" s="35"/>
      <c r="W53" s="35"/>
      <c r="X53" s="35"/>
      <c r="Y53" s="35"/>
      <c r="Z53" s="27"/>
      <c r="AA53" s="33"/>
      <c r="AB53" s="32"/>
      <c r="AC53" s="35"/>
      <c r="AD53" s="35"/>
      <c r="AE53" s="35"/>
      <c r="AF53" s="35"/>
      <c r="AG53" s="27"/>
      <c r="AH53" s="33"/>
      <c r="AI53" s="32"/>
      <c r="AJ53" s="35"/>
      <c r="AK53" s="35"/>
      <c r="AL53" s="35"/>
      <c r="AM53" s="35"/>
      <c r="AN53" s="132"/>
      <c r="AO53" s="33"/>
      <c r="AP53" s="32"/>
      <c r="AQ53" s="35"/>
      <c r="AR53" s="35"/>
      <c r="AS53" s="35"/>
      <c r="AT53" s="35"/>
      <c r="AU53" s="27"/>
      <c r="AV53" s="33"/>
      <c r="AW53" s="32"/>
      <c r="AX53" s="35"/>
      <c r="AY53" s="35"/>
      <c r="AZ53" s="35"/>
      <c r="BA53" s="35"/>
      <c r="BB53" s="27"/>
      <c r="BC53" s="33"/>
      <c r="BD53" s="230"/>
      <c r="BE53" s="229"/>
      <c r="BF53" s="193">
        <f t="shared" si="0"/>
        <v>0</v>
      </c>
      <c r="BG53" s="197"/>
      <c r="BH53" s="217">
        <f>IF(AND(ISBLANK($C$10),$C$52=""),0,IF(AND(ISBLANK($B$9),$B$51=""),"กรุณาใส่รหัสวิชา",BF53))</f>
        <v>0</v>
      </c>
      <c r="BI53" s="218"/>
      <c r="BJ53" s="205">
        <f>IF(AND(ISBLANK($C$11),$C$53=""),0,IF(AND(ISBLANK($B$9),$B$51=""),"กรุณาใส่รหัสวิชา",BF53))</f>
        <v>0</v>
      </c>
      <c r="BK53" s="206"/>
    </row>
    <row r="54" spans="1:63" ht="18.75" customHeight="1">
      <c r="A54" s="234"/>
      <c r="B54" s="29"/>
      <c r="C54" s="37"/>
      <c r="D54" s="38"/>
      <c r="E54" s="36" t="s">
        <v>22</v>
      </c>
      <c r="F54" s="67"/>
      <c r="G54" s="32"/>
      <c r="H54" s="35"/>
      <c r="I54" s="35"/>
      <c r="J54" s="35"/>
      <c r="K54" s="35"/>
      <c r="L54" s="27"/>
      <c r="M54" s="33"/>
      <c r="N54" s="32"/>
      <c r="O54" s="35"/>
      <c r="P54" s="35"/>
      <c r="Q54" s="35"/>
      <c r="R54" s="35"/>
      <c r="S54" s="27"/>
      <c r="T54" s="33"/>
      <c r="U54" s="32"/>
      <c r="V54" s="35"/>
      <c r="W54" s="35"/>
      <c r="X54" s="35"/>
      <c r="Y54" s="35"/>
      <c r="Z54" s="27"/>
      <c r="AA54" s="33"/>
      <c r="AB54" s="32"/>
      <c r="AC54" s="35"/>
      <c r="AD54" s="35"/>
      <c r="AE54" s="35"/>
      <c r="AF54" s="35"/>
      <c r="AG54" s="27"/>
      <c r="AH54" s="33"/>
      <c r="AI54" s="32"/>
      <c r="AJ54" s="35"/>
      <c r="AK54" s="35"/>
      <c r="AL54" s="35"/>
      <c r="AM54" s="35"/>
      <c r="AN54" s="132"/>
      <c r="AO54" s="33"/>
      <c r="AP54" s="32"/>
      <c r="AQ54" s="35"/>
      <c r="AR54" s="35"/>
      <c r="AS54" s="35"/>
      <c r="AT54" s="35"/>
      <c r="AU54" s="27"/>
      <c r="AV54" s="33"/>
      <c r="AW54" s="32"/>
      <c r="AX54" s="35"/>
      <c r="AY54" s="35"/>
      <c r="AZ54" s="35"/>
      <c r="BA54" s="35"/>
      <c r="BB54" s="27"/>
      <c r="BC54" s="33"/>
      <c r="BD54" s="230"/>
      <c r="BE54" s="229"/>
      <c r="BF54" s="193">
        <f t="shared" si="0"/>
        <v>0</v>
      </c>
      <c r="BG54" s="197"/>
      <c r="BH54" s="217">
        <f>IF(AND(ISBLANK($C$10),$C$52=""),0,IF(AND(ISBLANK($B$9),$B$51=""),"กรุณาใส่รหัสวิชา",BF54))</f>
        <v>0</v>
      </c>
      <c r="BI54" s="218"/>
      <c r="BJ54" s="205">
        <f>IF(AND(ISBLANK($C$11),$C$53=""),0,IF(AND(ISBLANK($B$9),$B$51=""),"กรุณาใส่รหัสวิชา",BF54))</f>
        <v>0</v>
      </c>
      <c r="BK54" s="206"/>
    </row>
    <row r="55" spans="1:63" ht="18.75" customHeight="1" thickBot="1">
      <c r="A55" s="235"/>
      <c r="B55" s="40"/>
      <c r="C55" s="41"/>
      <c r="D55" s="42"/>
      <c r="E55" s="43" t="s">
        <v>23</v>
      </c>
      <c r="F55" s="68"/>
      <c r="G55" s="44"/>
      <c r="H55" s="47"/>
      <c r="I55" s="47"/>
      <c r="J55" s="47"/>
      <c r="K55" s="47"/>
      <c r="L55" s="47"/>
      <c r="M55" s="45"/>
      <c r="N55" s="44"/>
      <c r="O55" s="47"/>
      <c r="P55" s="47"/>
      <c r="Q55" s="47"/>
      <c r="R55" s="47"/>
      <c r="S55" s="47"/>
      <c r="T55" s="45"/>
      <c r="U55" s="44"/>
      <c r="V55" s="47"/>
      <c r="W55" s="47"/>
      <c r="X55" s="47"/>
      <c r="Y55" s="47"/>
      <c r="Z55" s="47"/>
      <c r="AA55" s="45"/>
      <c r="AB55" s="44"/>
      <c r="AC55" s="47"/>
      <c r="AD55" s="47"/>
      <c r="AE55" s="47"/>
      <c r="AF55" s="47"/>
      <c r="AG55" s="47"/>
      <c r="AH55" s="45"/>
      <c r="AI55" s="44"/>
      <c r="AJ55" s="47"/>
      <c r="AK55" s="47"/>
      <c r="AL55" s="47"/>
      <c r="AM55" s="47"/>
      <c r="AN55" s="133"/>
      <c r="AO55" s="45"/>
      <c r="AP55" s="44"/>
      <c r="AQ55" s="47"/>
      <c r="AR55" s="47"/>
      <c r="AS55" s="47"/>
      <c r="AT55" s="47"/>
      <c r="AU55" s="47"/>
      <c r="AV55" s="45"/>
      <c r="AW55" s="44"/>
      <c r="AX55" s="47"/>
      <c r="AY55" s="47"/>
      <c r="AZ55" s="47"/>
      <c r="BA55" s="47"/>
      <c r="BB55" s="47"/>
      <c r="BC55" s="45"/>
      <c r="BD55" s="230"/>
      <c r="BE55" s="229"/>
      <c r="BF55" s="226">
        <f t="shared" si="0"/>
        <v>0</v>
      </c>
      <c r="BG55" s="277"/>
      <c r="BH55" s="219">
        <f>IF(AND(ISBLANK($C$10),$C$52=""),0,IF(AND(ISBLANK($B$9),$B$51=""),"กรุณาใส่รหัสวิชา",BF55))</f>
        <v>0</v>
      </c>
      <c r="BI55" s="220"/>
      <c r="BJ55" s="203">
        <f>IF(AND(ISBLANK($C$11),$C$53=""),0,IF(AND(ISBLANK($B$9),$B$51=""),"กรุณาใส่รหัสวิชา",BF55))</f>
        <v>0</v>
      </c>
      <c r="BK55" s="204"/>
    </row>
    <row r="56" spans="1:63" ht="18.75" customHeight="1" thickTop="1">
      <c r="A56" s="233">
        <f>+A51+1</f>
        <v>2</v>
      </c>
      <c r="B56" s="212" t="str">
        <f>IF(ISBLANK(B14),"",B14)</f>
        <v>AAAA0001</v>
      </c>
      <c r="C56" s="213"/>
      <c r="D56" s="214"/>
      <c r="E56" s="49" t="s">
        <v>19</v>
      </c>
      <c r="F56" s="69"/>
      <c r="G56" s="19"/>
      <c r="H56" s="22"/>
      <c r="I56" s="22"/>
      <c r="J56" s="22"/>
      <c r="K56" s="22"/>
      <c r="L56" s="22"/>
      <c r="M56" s="20"/>
      <c r="N56" s="19"/>
      <c r="O56" s="22"/>
      <c r="P56" s="22"/>
      <c r="Q56" s="22"/>
      <c r="R56" s="22"/>
      <c r="S56" s="22"/>
      <c r="T56" s="20"/>
      <c r="U56" s="19"/>
      <c r="V56" s="22"/>
      <c r="W56" s="22"/>
      <c r="X56" s="22"/>
      <c r="Y56" s="22"/>
      <c r="Z56" s="22"/>
      <c r="AA56" s="20"/>
      <c r="AB56" s="19"/>
      <c r="AC56" s="22"/>
      <c r="AD56" s="22"/>
      <c r="AE56" s="22"/>
      <c r="AF56" s="22"/>
      <c r="AG56" s="22"/>
      <c r="AH56" s="20"/>
      <c r="AI56" s="19"/>
      <c r="AJ56" s="22"/>
      <c r="AK56" s="22"/>
      <c r="AL56" s="22"/>
      <c r="AM56" s="22"/>
      <c r="AN56" s="134"/>
      <c r="AO56" s="20"/>
      <c r="AP56" s="19"/>
      <c r="AQ56" s="22"/>
      <c r="AR56" s="22"/>
      <c r="AS56" s="22"/>
      <c r="AT56" s="22"/>
      <c r="AU56" s="22"/>
      <c r="AV56" s="20"/>
      <c r="AW56" s="19"/>
      <c r="AX56" s="22"/>
      <c r="AY56" s="22"/>
      <c r="AZ56" s="22"/>
      <c r="BA56" s="22"/>
      <c r="BB56" s="22"/>
      <c r="BC56" s="20"/>
      <c r="BD56" s="230"/>
      <c r="BE56" s="229"/>
      <c r="BF56" s="224">
        <f t="shared" si="0"/>
        <v>0</v>
      </c>
      <c r="BG56" s="225"/>
      <c r="BH56" s="215">
        <f>IF(AND(ISBLANK($C$15),$C$57=""),0,IF(AND(ISBLANK($B$14),$B$56=""),"กรุณาใส่รหัสวิชา",BF56))</f>
        <v>0</v>
      </c>
      <c r="BI56" s="216"/>
      <c r="BJ56" s="207">
        <f>IF(AND(ISBLANK($C$16),$C$58=""),0,IF(AND(ISBLANK($B$14),$B$56=""),"กรุณาใส่รหัสวิชา",BF56))</f>
        <v>0</v>
      </c>
      <c r="BK56" s="208"/>
    </row>
    <row r="57" spans="1:63" ht="18.75" customHeight="1">
      <c r="A57" s="234"/>
      <c r="B57" s="29"/>
      <c r="C57" s="66">
        <f>IF(ISBLANK(C15),"",C15)</f>
      </c>
      <c r="D57" s="38" t="s">
        <v>27</v>
      </c>
      <c r="E57" s="23" t="s">
        <v>20</v>
      </c>
      <c r="F57" s="65"/>
      <c r="G57" s="24"/>
      <c r="H57" s="27"/>
      <c r="I57" s="27"/>
      <c r="J57" s="27"/>
      <c r="K57" s="27"/>
      <c r="L57" s="27"/>
      <c r="M57" s="25"/>
      <c r="N57" s="24"/>
      <c r="O57" s="27"/>
      <c r="P57" s="27"/>
      <c r="Q57" s="27"/>
      <c r="R57" s="27"/>
      <c r="S57" s="27"/>
      <c r="T57" s="25"/>
      <c r="U57" s="24"/>
      <c r="V57" s="27"/>
      <c r="W57" s="27"/>
      <c r="X57" s="27"/>
      <c r="Y57" s="27"/>
      <c r="Z57" s="27"/>
      <c r="AA57" s="25"/>
      <c r="AB57" s="24"/>
      <c r="AC57" s="27"/>
      <c r="AD57" s="27"/>
      <c r="AE57" s="27"/>
      <c r="AF57" s="27"/>
      <c r="AG57" s="27"/>
      <c r="AH57" s="25"/>
      <c r="AI57" s="24"/>
      <c r="AJ57" s="27"/>
      <c r="AK57" s="27"/>
      <c r="AL57" s="27"/>
      <c r="AM57" s="27"/>
      <c r="AN57" s="132"/>
      <c r="AO57" s="25"/>
      <c r="AP57" s="24"/>
      <c r="AQ57" s="27"/>
      <c r="AR57" s="27"/>
      <c r="AS57" s="27"/>
      <c r="AT57" s="27"/>
      <c r="AU57" s="27"/>
      <c r="AV57" s="25"/>
      <c r="AW57" s="24"/>
      <c r="AX57" s="27"/>
      <c r="AY57" s="27"/>
      <c r="AZ57" s="27"/>
      <c r="BA57" s="27"/>
      <c r="BB57" s="27"/>
      <c r="BC57" s="25"/>
      <c r="BD57" s="230"/>
      <c r="BE57" s="229"/>
      <c r="BF57" s="224">
        <f t="shared" si="0"/>
        <v>0</v>
      </c>
      <c r="BG57" s="225"/>
      <c r="BH57" s="217">
        <f>IF(AND(ISBLANK($C$15),$C$57=""),0,IF(AND(ISBLANK($B$14),$B$56=""),"กรุณาใส่รหัสวิชา",BF57))</f>
        <v>0</v>
      </c>
      <c r="BI57" s="218"/>
      <c r="BJ57" s="205">
        <f>IF(AND(ISBLANK($C$16),$C$58=""),0,IF(AND(ISBLANK($B$14),$B$56=""),"กรุณาใส่รหัสวิชา",BF57))</f>
        <v>0</v>
      </c>
      <c r="BK57" s="206"/>
    </row>
    <row r="58" spans="1:63" ht="18.75" customHeight="1">
      <c r="A58" s="234"/>
      <c r="B58" s="29"/>
      <c r="C58" s="66" t="str">
        <f>IF(ISBLANK(C16),"",C16)</f>
        <v>x</v>
      </c>
      <c r="D58" s="38" t="s">
        <v>28</v>
      </c>
      <c r="E58" s="36" t="s">
        <v>21</v>
      </c>
      <c r="F58" s="65"/>
      <c r="G58" s="24"/>
      <c r="H58" s="27"/>
      <c r="I58" s="27"/>
      <c r="J58" s="35"/>
      <c r="K58" s="35"/>
      <c r="L58" s="27"/>
      <c r="M58" s="25"/>
      <c r="N58" s="24"/>
      <c r="O58" s="27"/>
      <c r="P58" s="27"/>
      <c r="Q58" s="35"/>
      <c r="R58" s="35"/>
      <c r="S58" s="27"/>
      <c r="T58" s="25"/>
      <c r="U58" s="24"/>
      <c r="V58" s="27"/>
      <c r="W58" s="27"/>
      <c r="X58" s="35"/>
      <c r="Y58" s="35"/>
      <c r="Z58" s="27"/>
      <c r="AA58" s="25"/>
      <c r="AB58" s="24"/>
      <c r="AC58" s="27"/>
      <c r="AD58" s="27"/>
      <c r="AE58" s="35"/>
      <c r="AF58" s="35"/>
      <c r="AG58" s="27"/>
      <c r="AH58" s="25"/>
      <c r="AI58" s="24"/>
      <c r="AJ58" s="27"/>
      <c r="AK58" s="27"/>
      <c r="AL58" s="35"/>
      <c r="AM58" s="35"/>
      <c r="AN58" s="132"/>
      <c r="AO58" s="25"/>
      <c r="AP58" s="24"/>
      <c r="AQ58" s="27"/>
      <c r="AR58" s="27"/>
      <c r="AS58" s="35"/>
      <c r="AT58" s="35"/>
      <c r="AU58" s="27"/>
      <c r="AV58" s="25"/>
      <c r="AW58" s="24"/>
      <c r="AX58" s="27"/>
      <c r="AY58" s="27"/>
      <c r="AZ58" s="35"/>
      <c r="BA58" s="35"/>
      <c r="BB58" s="27"/>
      <c r="BC58" s="25"/>
      <c r="BD58" s="230"/>
      <c r="BE58" s="229"/>
      <c r="BF58" s="224">
        <f t="shared" si="0"/>
        <v>0</v>
      </c>
      <c r="BG58" s="225"/>
      <c r="BH58" s="217">
        <f>IF(AND(ISBLANK($C$15),$C$57=""),0,IF(AND(ISBLANK($B$14),$B$56=""),"กรุณาใส่รหัสวิชา",BF58))</f>
        <v>0</v>
      </c>
      <c r="BI58" s="218"/>
      <c r="BJ58" s="205">
        <f>IF(AND(ISBLANK($C$16),$C$58=""),0,IF(AND(ISBLANK($B$14),$B$56=""),"กรุณาใส่รหัสวิชา",BF58))</f>
        <v>0</v>
      </c>
      <c r="BK58" s="206"/>
    </row>
    <row r="59" spans="1:63" ht="18.75" customHeight="1">
      <c r="A59" s="234"/>
      <c r="B59" s="29"/>
      <c r="C59" s="37"/>
      <c r="D59" s="38"/>
      <c r="E59" s="36" t="s">
        <v>22</v>
      </c>
      <c r="F59" s="65"/>
      <c r="G59" s="24"/>
      <c r="H59" s="27"/>
      <c r="I59" s="27"/>
      <c r="J59" s="35"/>
      <c r="K59" s="35"/>
      <c r="L59" s="27"/>
      <c r="M59" s="25"/>
      <c r="N59" s="24"/>
      <c r="O59" s="27"/>
      <c r="P59" s="27"/>
      <c r="Q59" s="35"/>
      <c r="R59" s="35"/>
      <c r="S59" s="27"/>
      <c r="T59" s="25"/>
      <c r="U59" s="24"/>
      <c r="V59" s="27"/>
      <c r="W59" s="27"/>
      <c r="X59" s="35"/>
      <c r="Y59" s="35"/>
      <c r="Z59" s="27"/>
      <c r="AA59" s="25"/>
      <c r="AB59" s="24"/>
      <c r="AC59" s="27"/>
      <c r="AD59" s="27"/>
      <c r="AE59" s="35"/>
      <c r="AF59" s="35"/>
      <c r="AG59" s="27"/>
      <c r="AH59" s="25"/>
      <c r="AI59" s="24"/>
      <c r="AJ59" s="27"/>
      <c r="AK59" s="27"/>
      <c r="AL59" s="35"/>
      <c r="AM59" s="35"/>
      <c r="AN59" s="132"/>
      <c r="AO59" s="25"/>
      <c r="AP59" s="24"/>
      <c r="AQ59" s="27"/>
      <c r="AR59" s="27"/>
      <c r="AS59" s="35"/>
      <c r="AT59" s="35"/>
      <c r="AU59" s="27"/>
      <c r="AV59" s="25"/>
      <c r="AW59" s="24"/>
      <c r="AX59" s="27"/>
      <c r="AY59" s="27"/>
      <c r="AZ59" s="35"/>
      <c r="BA59" s="35"/>
      <c r="BB59" s="27"/>
      <c r="BC59" s="25"/>
      <c r="BD59" s="230"/>
      <c r="BE59" s="229"/>
      <c r="BF59" s="224">
        <f t="shared" si="0"/>
        <v>0</v>
      </c>
      <c r="BG59" s="225"/>
      <c r="BH59" s="217">
        <f>IF(AND(ISBLANK($C$15),$C$57=""),0,IF(AND(ISBLANK($B$14),$B$56=""),"กรุณาใส่รหัสวิชา",BF59))</f>
        <v>0</v>
      </c>
      <c r="BI59" s="218"/>
      <c r="BJ59" s="205">
        <f>IF(AND(ISBLANK($C$16),$C$58=""),0,IF(AND(ISBLANK($B$14),$B$56=""),"กรุณาใส่รหัสวิชา",BF59))</f>
        <v>0</v>
      </c>
      <c r="BK59" s="206"/>
    </row>
    <row r="60" spans="1:63" ht="18.75" customHeight="1" thickBot="1">
      <c r="A60" s="235"/>
      <c r="B60" s="40"/>
      <c r="C60" s="41"/>
      <c r="D60" s="42"/>
      <c r="E60" s="43" t="s">
        <v>23</v>
      </c>
      <c r="F60" s="68"/>
      <c r="G60" s="44"/>
      <c r="H60" s="47"/>
      <c r="I60" s="47"/>
      <c r="J60" s="47"/>
      <c r="K60" s="47"/>
      <c r="L60" s="47"/>
      <c r="M60" s="45"/>
      <c r="N60" s="44"/>
      <c r="O60" s="47"/>
      <c r="P60" s="47"/>
      <c r="Q60" s="47"/>
      <c r="R60" s="47"/>
      <c r="S60" s="47"/>
      <c r="T60" s="45"/>
      <c r="U60" s="44"/>
      <c r="V60" s="47"/>
      <c r="W60" s="47"/>
      <c r="X60" s="47"/>
      <c r="Y60" s="47"/>
      <c r="Z60" s="47"/>
      <c r="AA60" s="45"/>
      <c r="AB60" s="44"/>
      <c r="AC60" s="47"/>
      <c r="AD60" s="47"/>
      <c r="AE60" s="47"/>
      <c r="AF60" s="47"/>
      <c r="AG60" s="47"/>
      <c r="AH60" s="45"/>
      <c r="AI60" s="44"/>
      <c r="AJ60" s="47"/>
      <c r="AK60" s="47"/>
      <c r="AL60" s="47"/>
      <c r="AM60" s="47"/>
      <c r="AN60" s="133"/>
      <c r="AO60" s="45"/>
      <c r="AP60" s="44"/>
      <c r="AQ60" s="47"/>
      <c r="AR60" s="47"/>
      <c r="AS60" s="47"/>
      <c r="AT60" s="47"/>
      <c r="AU60" s="47"/>
      <c r="AV60" s="45"/>
      <c r="AW60" s="44"/>
      <c r="AX60" s="47"/>
      <c r="AY60" s="47"/>
      <c r="AZ60" s="47"/>
      <c r="BA60" s="47"/>
      <c r="BB60" s="47"/>
      <c r="BC60" s="45"/>
      <c r="BD60" s="230"/>
      <c r="BE60" s="229"/>
      <c r="BF60" s="224">
        <f t="shared" si="0"/>
        <v>0</v>
      </c>
      <c r="BG60" s="225"/>
      <c r="BH60" s="219">
        <f>IF(AND(ISBLANK($C$15),$C$57=""),0,IF(AND(ISBLANK($B$14),$B$56=""),"กรุณาใส่รหัสวิชา",BF60))</f>
        <v>0</v>
      </c>
      <c r="BI60" s="220"/>
      <c r="BJ60" s="203">
        <f>IF(AND(ISBLANK($C$16),$C$58=""),0,IF(AND(ISBLANK($B$14),$B$56=""),"กรุณาใส่รหัสวิชา",BF60))</f>
        <v>0</v>
      </c>
      <c r="BK60" s="204"/>
    </row>
    <row r="61" spans="1:66" ht="18.75" customHeight="1" thickTop="1">
      <c r="A61" s="209">
        <f>+A56+1</f>
        <v>3</v>
      </c>
      <c r="B61" s="212">
        <f>IF(ISBLANK(B19),"",B19)</f>
      </c>
      <c r="C61" s="213"/>
      <c r="D61" s="214"/>
      <c r="E61" s="49" t="s">
        <v>19</v>
      </c>
      <c r="F61" s="69"/>
      <c r="G61" s="19"/>
      <c r="H61" s="22"/>
      <c r="I61" s="22"/>
      <c r="J61" s="22"/>
      <c r="K61" s="22"/>
      <c r="L61" s="22"/>
      <c r="M61" s="20"/>
      <c r="N61" s="19"/>
      <c r="O61" s="22"/>
      <c r="P61" s="22"/>
      <c r="Q61" s="22"/>
      <c r="R61" s="22"/>
      <c r="S61" s="22"/>
      <c r="T61" s="20"/>
      <c r="U61" s="19"/>
      <c r="V61" s="22"/>
      <c r="W61" s="22"/>
      <c r="X61" s="22"/>
      <c r="Y61" s="22"/>
      <c r="Z61" s="22"/>
      <c r="AA61" s="20"/>
      <c r="AB61" s="19"/>
      <c r="AC61" s="22"/>
      <c r="AD61" s="22"/>
      <c r="AE61" s="22"/>
      <c r="AF61" s="22"/>
      <c r="AG61" s="22"/>
      <c r="AH61" s="20"/>
      <c r="AI61" s="19"/>
      <c r="AJ61" s="22"/>
      <c r="AK61" s="22"/>
      <c r="AL61" s="22"/>
      <c r="AM61" s="22"/>
      <c r="AN61" s="134"/>
      <c r="AO61" s="20"/>
      <c r="AP61" s="19"/>
      <c r="AQ61" s="22"/>
      <c r="AR61" s="22"/>
      <c r="AS61" s="22"/>
      <c r="AT61" s="22"/>
      <c r="AU61" s="22"/>
      <c r="AV61" s="20"/>
      <c r="AW61" s="19"/>
      <c r="AX61" s="22"/>
      <c r="AY61" s="22"/>
      <c r="AZ61" s="22"/>
      <c r="BA61" s="22"/>
      <c r="BB61" s="22"/>
      <c r="BC61" s="20"/>
      <c r="BD61" s="230"/>
      <c r="BE61" s="229"/>
      <c r="BF61" s="199">
        <f t="shared" si="0"/>
        <v>0</v>
      </c>
      <c r="BG61" s="200"/>
      <c r="BH61" s="215">
        <f>IF(AND(ISBLANK($C$20),$C$62=""),0,IF(AND(ISBLANK($B$19),$B$61=""),"กรุณาใส่รหัสวิชา",BF61))</f>
        <v>0</v>
      </c>
      <c r="BI61" s="216"/>
      <c r="BJ61" s="207">
        <f>IF(AND(ISBLANK($C$21),$C$63=""),0,IF(AND(ISBLANK($B$19),$B$61=""),"กรุณาใส่รหัสวิชา",BF61))</f>
        <v>0</v>
      </c>
      <c r="BK61" s="208"/>
      <c r="BL61" s="70"/>
      <c r="BM61" s="70"/>
      <c r="BN61" s="8"/>
    </row>
    <row r="62" spans="1:66" ht="18.75" customHeight="1">
      <c r="A62" s="210"/>
      <c r="B62" s="29"/>
      <c r="C62" s="66">
        <f>IF(ISBLANK(C20),"",C20)</f>
      </c>
      <c r="D62" s="38" t="s">
        <v>27</v>
      </c>
      <c r="E62" s="23" t="s">
        <v>20</v>
      </c>
      <c r="F62" s="65"/>
      <c r="G62" s="24"/>
      <c r="H62" s="27"/>
      <c r="I62" s="27"/>
      <c r="J62" s="27"/>
      <c r="K62" s="27"/>
      <c r="L62" s="27"/>
      <c r="M62" s="25"/>
      <c r="N62" s="24"/>
      <c r="O62" s="27"/>
      <c r="P62" s="27"/>
      <c r="Q62" s="27"/>
      <c r="R62" s="27"/>
      <c r="S62" s="27"/>
      <c r="T62" s="25"/>
      <c r="U62" s="24"/>
      <c r="V62" s="27"/>
      <c r="W62" s="27"/>
      <c r="X62" s="27"/>
      <c r="Y62" s="27"/>
      <c r="Z62" s="27"/>
      <c r="AA62" s="25"/>
      <c r="AB62" s="24"/>
      <c r="AC62" s="27"/>
      <c r="AD62" s="27"/>
      <c r="AE62" s="27"/>
      <c r="AF62" s="27"/>
      <c r="AG62" s="27"/>
      <c r="AH62" s="25"/>
      <c r="AI62" s="24"/>
      <c r="AJ62" s="27"/>
      <c r="AK62" s="27"/>
      <c r="AL62" s="27"/>
      <c r="AM62" s="27"/>
      <c r="AN62" s="132"/>
      <c r="AO62" s="25"/>
      <c r="AP62" s="24"/>
      <c r="AQ62" s="27"/>
      <c r="AR62" s="27"/>
      <c r="AS62" s="27"/>
      <c r="AT62" s="27"/>
      <c r="AU62" s="27"/>
      <c r="AV62" s="25"/>
      <c r="AW62" s="24"/>
      <c r="AX62" s="27"/>
      <c r="AY62" s="27"/>
      <c r="AZ62" s="27"/>
      <c r="BA62" s="27"/>
      <c r="BB62" s="27"/>
      <c r="BC62" s="25"/>
      <c r="BD62" s="230"/>
      <c r="BE62" s="229"/>
      <c r="BF62" s="193">
        <f t="shared" si="0"/>
        <v>0</v>
      </c>
      <c r="BG62" s="194"/>
      <c r="BH62" s="217">
        <f>IF(AND(ISBLANK($C$20),$C$62=""),0,IF(AND(ISBLANK($B$19),$B$61=""),"กรุณาใส่รหัสวิชา",BF62))</f>
        <v>0</v>
      </c>
      <c r="BI62" s="251"/>
      <c r="BJ62" s="255">
        <f>IF(AND(ISBLANK($C$21),$C$63=""),0,IF(AND(ISBLANK($B$19),$B$61=""),"กรุณาใส่รหัสวิชา",BF62))</f>
        <v>0</v>
      </c>
      <c r="BK62" s="256"/>
      <c r="BL62" s="70"/>
      <c r="BM62" s="70"/>
      <c r="BN62" s="8"/>
    </row>
    <row r="63" spans="1:66" ht="18.75" customHeight="1">
      <c r="A63" s="210"/>
      <c r="B63" s="29"/>
      <c r="C63" s="66">
        <f>IF(ISBLANK(C21),"",C21)</f>
      </c>
      <c r="D63" s="38" t="s">
        <v>28</v>
      </c>
      <c r="E63" s="36" t="s">
        <v>21</v>
      </c>
      <c r="F63" s="67"/>
      <c r="G63" s="32"/>
      <c r="H63" s="35"/>
      <c r="I63" s="35"/>
      <c r="J63" s="35"/>
      <c r="K63" s="35"/>
      <c r="L63" s="35"/>
      <c r="M63" s="33"/>
      <c r="N63" s="32"/>
      <c r="O63" s="35"/>
      <c r="P63" s="35"/>
      <c r="Q63" s="35"/>
      <c r="R63" s="35"/>
      <c r="S63" s="35"/>
      <c r="T63" s="33"/>
      <c r="U63" s="32"/>
      <c r="V63" s="35"/>
      <c r="W63" s="35"/>
      <c r="X63" s="35"/>
      <c r="Y63" s="35"/>
      <c r="Z63" s="35"/>
      <c r="AA63" s="33"/>
      <c r="AB63" s="32"/>
      <c r="AC63" s="35"/>
      <c r="AD63" s="35"/>
      <c r="AE63" s="35"/>
      <c r="AF63" s="35"/>
      <c r="AG63" s="35"/>
      <c r="AH63" s="33"/>
      <c r="AI63" s="32"/>
      <c r="AJ63" s="35"/>
      <c r="AK63" s="35"/>
      <c r="AL63" s="35"/>
      <c r="AM63" s="35"/>
      <c r="AN63" s="128"/>
      <c r="AO63" s="33"/>
      <c r="AP63" s="32"/>
      <c r="AQ63" s="35"/>
      <c r="AR63" s="35"/>
      <c r="AS63" s="35"/>
      <c r="AT63" s="35"/>
      <c r="AU63" s="35"/>
      <c r="AV63" s="33"/>
      <c r="AW63" s="32"/>
      <c r="AX63" s="35"/>
      <c r="AY63" s="35"/>
      <c r="AZ63" s="35"/>
      <c r="BA63" s="35"/>
      <c r="BB63" s="35"/>
      <c r="BC63" s="33"/>
      <c r="BD63" s="230"/>
      <c r="BE63" s="229"/>
      <c r="BF63" s="193">
        <f t="shared" si="0"/>
        <v>0</v>
      </c>
      <c r="BG63" s="194"/>
      <c r="BH63" s="217">
        <f>IF(AND(ISBLANK($C$20),$C$62=""),0,IF(AND(ISBLANK($B$19),$B$61=""),"กรุณาใส่รหัสวิชา",BF63))</f>
        <v>0</v>
      </c>
      <c r="BI63" s="251"/>
      <c r="BJ63" s="255">
        <f>IF(AND(ISBLANK($C$21),$C$63=""),0,IF(AND(ISBLANK($B$19),$B$61=""),"กรุณาใส่รหัสวิชา",BF63))</f>
        <v>0</v>
      </c>
      <c r="BK63" s="256"/>
      <c r="BL63" s="70"/>
      <c r="BM63" s="70"/>
      <c r="BN63" s="8"/>
    </row>
    <row r="64" spans="1:66" ht="18.75" customHeight="1">
      <c r="A64" s="210"/>
      <c r="B64" s="29"/>
      <c r="C64" s="37"/>
      <c r="D64" s="38"/>
      <c r="E64" s="36" t="s">
        <v>22</v>
      </c>
      <c r="F64" s="67"/>
      <c r="G64" s="32"/>
      <c r="H64" s="35"/>
      <c r="I64" s="35"/>
      <c r="J64" s="35"/>
      <c r="K64" s="35"/>
      <c r="L64" s="35"/>
      <c r="M64" s="33"/>
      <c r="N64" s="32"/>
      <c r="O64" s="35"/>
      <c r="P64" s="35"/>
      <c r="Q64" s="35"/>
      <c r="R64" s="35"/>
      <c r="S64" s="35"/>
      <c r="T64" s="33"/>
      <c r="U64" s="32"/>
      <c r="V64" s="35"/>
      <c r="W64" s="35"/>
      <c r="X64" s="35"/>
      <c r="Y64" s="35"/>
      <c r="Z64" s="35"/>
      <c r="AA64" s="33"/>
      <c r="AB64" s="32"/>
      <c r="AC64" s="35"/>
      <c r="AD64" s="35"/>
      <c r="AE64" s="35"/>
      <c r="AF64" s="35"/>
      <c r="AG64" s="35"/>
      <c r="AH64" s="33"/>
      <c r="AI64" s="32"/>
      <c r="AJ64" s="35"/>
      <c r="AK64" s="35"/>
      <c r="AL64" s="35"/>
      <c r="AM64" s="35"/>
      <c r="AN64" s="128"/>
      <c r="AO64" s="33"/>
      <c r="AP64" s="32"/>
      <c r="AQ64" s="35"/>
      <c r="AR64" s="35"/>
      <c r="AS64" s="35"/>
      <c r="AT64" s="35"/>
      <c r="AU64" s="35"/>
      <c r="AV64" s="33"/>
      <c r="AW64" s="32"/>
      <c r="AX64" s="35"/>
      <c r="AY64" s="35"/>
      <c r="AZ64" s="35"/>
      <c r="BA64" s="35"/>
      <c r="BB64" s="35"/>
      <c r="BC64" s="33"/>
      <c r="BD64" s="230"/>
      <c r="BE64" s="229"/>
      <c r="BF64" s="193">
        <f t="shared" si="0"/>
        <v>0</v>
      </c>
      <c r="BG64" s="194"/>
      <c r="BH64" s="217">
        <f>IF(AND(ISBLANK($C$20),$C$62=""),0,IF(AND(ISBLANK($B$19),$B$61=""),"กรุณาใส่รหัสวิชา",BF64))</f>
        <v>0</v>
      </c>
      <c r="BI64" s="251"/>
      <c r="BJ64" s="255">
        <f>IF(AND(ISBLANK($C$21),$C$63=""),0,IF(AND(ISBLANK($B$19),$B$61=""),"กรุณาใส่รหัสวิชา",BF64))</f>
        <v>0</v>
      </c>
      <c r="BK64" s="256"/>
      <c r="BL64" s="70"/>
      <c r="BM64" s="70"/>
      <c r="BN64" s="8"/>
    </row>
    <row r="65" spans="1:66" ht="18.75" customHeight="1" thickBot="1">
      <c r="A65" s="211"/>
      <c r="B65" s="40"/>
      <c r="C65" s="41"/>
      <c r="D65" s="42"/>
      <c r="E65" s="43" t="s">
        <v>23</v>
      </c>
      <c r="F65" s="68"/>
      <c r="G65" s="44"/>
      <c r="H65" s="47"/>
      <c r="I65" s="47"/>
      <c r="J65" s="47"/>
      <c r="K65" s="47"/>
      <c r="L65" s="47"/>
      <c r="M65" s="45"/>
      <c r="N65" s="44"/>
      <c r="O65" s="47"/>
      <c r="P65" s="47"/>
      <c r="Q65" s="47"/>
      <c r="R65" s="47"/>
      <c r="S65" s="47"/>
      <c r="T65" s="45"/>
      <c r="U65" s="44"/>
      <c r="V65" s="47"/>
      <c r="W65" s="47"/>
      <c r="X65" s="47"/>
      <c r="Y65" s="47"/>
      <c r="Z65" s="47"/>
      <c r="AA65" s="45"/>
      <c r="AB65" s="44"/>
      <c r="AC65" s="47"/>
      <c r="AD65" s="47"/>
      <c r="AE65" s="47"/>
      <c r="AF65" s="47"/>
      <c r="AG65" s="47"/>
      <c r="AH65" s="45"/>
      <c r="AI65" s="44"/>
      <c r="AJ65" s="47"/>
      <c r="AK65" s="47"/>
      <c r="AL65" s="47"/>
      <c r="AM65" s="47"/>
      <c r="AN65" s="133"/>
      <c r="AO65" s="45"/>
      <c r="AP65" s="44"/>
      <c r="AQ65" s="47"/>
      <c r="AR65" s="47"/>
      <c r="AS65" s="47"/>
      <c r="AT65" s="47"/>
      <c r="AU65" s="47"/>
      <c r="AV65" s="45"/>
      <c r="AW65" s="44"/>
      <c r="AX65" s="47"/>
      <c r="AY65" s="47"/>
      <c r="AZ65" s="47"/>
      <c r="BA65" s="47"/>
      <c r="BB65" s="47"/>
      <c r="BC65" s="45"/>
      <c r="BD65" s="230"/>
      <c r="BE65" s="229"/>
      <c r="BF65" s="193">
        <f t="shared" si="0"/>
        <v>0</v>
      </c>
      <c r="BG65" s="194"/>
      <c r="BH65" s="219">
        <f>IF(AND(ISBLANK($C$20),$C$62=""),0,IF(AND(ISBLANK($B$19),$B$61=""),"กรุณาใส่รหัสวิชา",BF65))</f>
        <v>0</v>
      </c>
      <c r="BI65" s="259"/>
      <c r="BJ65" s="249">
        <f>IF(AND(ISBLANK($C$21),$C$63=""),0,IF(AND(ISBLANK($B$19),$B$61=""),"กรุณาใส่รหัสวิชา",BF65))</f>
        <v>0</v>
      </c>
      <c r="BK65" s="250"/>
      <c r="BL65" s="70"/>
      <c r="BM65" s="70"/>
      <c r="BN65" s="8"/>
    </row>
    <row r="66" spans="1:66" ht="18.75" customHeight="1" thickTop="1">
      <c r="A66" s="209">
        <f>+A61+1</f>
        <v>4</v>
      </c>
      <c r="B66" s="212">
        <f>IF(ISBLANK(B24),"",B24)</f>
      </c>
      <c r="C66" s="213"/>
      <c r="D66" s="214"/>
      <c r="E66" s="49" t="s">
        <v>19</v>
      </c>
      <c r="F66" s="69"/>
      <c r="G66" s="19"/>
      <c r="H66" s="22"/>
      <c r="I66" s="22"/>
      <c r="J66" s="22"/>
      <c r="K66" s="22"/>
      <c r="L66" s="22"/>
      <c r="M66" s="20"/>
      <c r="N66" s="19"/>
      <c r="O66" s="22"/>
      <c r="P66" s="22"/>
      <c r="Q66" s="22"/>
      <c r="R66" s="22"/>
      <c r="S66" s="22"/>
      <c r="T66" s="20"/>
      <c r="U66" s="19"/>
      <c r="V66" s="22"/>
      <c r="W66" s="22"/>
      <c r="X66" s="22"/>
      <c r="Y66" s="22"/>
      <c r="Z66" s="22"/>
      <c r="AA66" s="20"/>
      <c r="AB66" s="19"/>
      <c r="AC66" s="22"/>
      <c r="AD66" s="22"/>
      <c r="AE66" s="22"/>
      <c r="AF66" s="22"/>
      <c r="AG66" s="22"/>
      <c r="AH66" s="20"/>
      <c r="AI66" s="19"/>
      <c r="AJ66" s="22"/>
      <c r="AK66" s="22"/>
      <c r="AL66" s="22"/>
      <c r="AM66" s="22"/>
      <c r="AN66" s="134"/>
      <c r="AO66" s="20"/>
      <c r="AP66" s="19"/>
      <c r="AQ66" s="22"/>
      <c r="AR66" s="22"/>
      <c r="AS66" s="22"/>
      <c r="AT66" s="22"/>
      <c r="AU66" s="22"/>
      <c r="AV66" s="20"/>
      <c r="AW66" s="19"/>
      <c r="AX66" s="22"/>
      <c r="AY66" s="22"/>
      <c r="AZ66" s="22"/>
      <c r="BA66" s="22"/>
      <c r="BB66" s="22"/>
      <c r="BC66" s="20"/>
      <c r="BD66" s="230"/>
      <c r="BE66" s="229"/>
      <c r="BF66" s="199">
        <f t="shared" si="0"/>
        <v>0</v>
      </c>
      <c r="BG66" s="200"/>
      <c r="BH66" s="215">
        <f>IF(AND(ISBLANK($C$25),$C$67=""),0,IF(AND(ISBLANK($B$24),$B$66=""),"กรุณาใส่รหัสวิชา",BF66))</f>
        <v>0</v>
      </c>
      <c r="BI66" s="216"/>
      <c r="BJ66" s="207">
        <f>IF(AND(ISBLANK($C$26),$C$68=""),0,IF(AND(ISBLANK($B$24),$B$66=""),"กรุณาใส่รหัสวิชา",BF66))</f>
        <v>0</v>
      </c>
      <c r="BK66" s="208"/>
      <c r="BL66" s="70"/>
      <c r="BM66" s="70"/>
      <c r="BN66" s="8"/>
    </row>
    <row r="67" spans="1:66" ht="18.75" customHeight="1">
      <c r="A67" s="210"/>
      <c r="B67" s="71"/>
      <c r="C67" s="66">
        <f>IF(ISBLANK(C25),"",C25)</f>
      </c>
      <c r="D67" s="72" t="s">
        <v>27</v>
      </c>
      <c r="E67" s="23" t="s">
        <v>20</v>
      </c>
      <c r="F67" s="65"/>
      <c r="G67" s="24"/>
      <c r="H67" s="27"/>
      <c r="I67" s="27"/>
      <c r="J67" s="27"/>
      <c r="K67" s="27"/>
      <c r="L67" s="27"/>
      <c r="M67" s="25"/>
      <c r="N67" s="24"/>
      <c r="O67" s="27"/>
      <c r="P67" s="27"/>
      <c r="Q67" s="27"/>
      <c r="R67" s="27"/>
      <c r="S67" s="27"/>
      <c r="T67" s="25"/>
      <c r="U67" s="24"/>
      <c r="V67" s="27"/>
      <c r="W67" s="27"/>
      <c r="X67" s="27"/>
      <c r="Y67" s="27"/>
      <c r="Z67" s="27"/>
      <c r="AA67" s="25"/>
      <c r="AB67" s="24"/>
      <c r="AC67" s="27"/>
      <c r="AD67" s="27"/>
      <c r="AE67" s="27"/>
      <c r="AF67" s="27"/>
      <c r="AG67" s="27"/>
      <c r="AH67" s="25"/>
      <c r="AI67" s="24"/>
      <c r="AJ67" s="27"/>
      <c r="AK67" s="27"/>
      <c r="AL67" s="27"/>
      <c r="AM67" s="27"/>
      <c r="AN67" s="132"/>
      <c r="AO67" s="25"/>
      <c r="AP67" s="24"/>
      <c r="AQ67" s="27"/>
      <c r="AR67" s="27"/>
      <c r="AS67" s="27"/>
      <c r="AT67" s="27"/>
      <c r="AU67" s="27"/>
      <c r="AV67" s="25"/>
      <c r="AW67" s="24"/>
      <c r="AX67" s="27"/>
      <c r="AY67" s="27"/>
      <c r="AZ67" s="27"/>
      <c r="BA67" s="27"/>
      <c r="BB67" s="27"/>
      <c r="BC67" s="25"/>
      <c r="BD67" s="230"/>
      <c r="BE67" s="229"/>
      <c r="BF67" s="193">
        <f t="shared" si="0"/>
        <v>0</v>
      </c>
      <c r="BG67" s="194"/>
      <c r="BH67" s="217">
        <f>IF(AND(ISBLANK($C$25),$C$67=""),0,IF(AND(ISBLANK($B$24),$B$66=""),"กรุณาใส่รหัสวิชา",BF67))</f>
        <v>0</v>
      </c>
      <c r="BI67" s="218"/>
      <c r="BJ67" s="205">
        <f>IF(AND(ISBLANK($C$26),$C$68=""),0,IF(AND(ISBLANK($B$24),$B$66=""),"กรุณาใส่รหัสวิชา",BF67))</f>
        <v>0</v>
      </c>
      <c r="BK67" s="206"/>
      <c r="BL67" s="70"/>
      <c r="BM67" s="70"/>
      <c r="BN67" s="8"/>
    </row>
    <row r="68" spans="1:66" ht="18.75" customHeight="1">
      <c r="A68" s="210"/>
      <c r="B68" s="71"/>
      <c r="C68" s="66">
        <f>IF(ISBLANK(C26),"",C26)</f>
      </c>
      <c r="D68" s="72" t="s">
        <v>28</v>
      </c>
      <c r="E68" s="36" t="s">
        <v>21</v>
      </c>
      <c r="F68" s="67"/>
      <c r="G68" s="32"/>
      <c r="H68" s="35"/>
      <c r="I68" s="35"/>
      <c r="J68" s="35"/>
      <c r="K68" s="35"/>
      <c r="L68" s="35"/>
      <c r="M68" s="33"/>
      <c r="N68" s="32"/>
      <c r="O68" s="35"/>
      <c r="P68" s="35"/>
      <c r="Q68" s="35"/>
      <c r="R68" s="35"/>
      <c r="S68" s="35"/>
      <c r="T68" s="33"/>
      <c r="U68" s="32"/>
      <c r="V68" s="35"/>
      <c r="W68" s="35"/>
      <c r="X68" s="35"/>
      <c r="Y68" s="35"/>
      <c r="Z68" s="35"/>
      <c r="AA68" s="33"/>
      <c r="AB68" s="32"/>
      <c r="AC68" s="35"/>
      <c r="AD68" s="35"/>
      <c r="AE68" s="35"/>
      <c r="AF68" s="35"/>
      <c r="AG68" s="35"/>
      <c r="AH68" s="33"/>
      <c r="AI68" s="32"/>
      <c r="AJ68" s="35"/>
      <c r="AK68" s="35"/>
      <c r="AL68" s="35"/>
      <c r="AM68" s="35"/>
      <c r="AN68" s="128"/>
      <c r="AO68" s="33"/>
      <c r="AP68" s="32"/>
      <c r="AQ68" s="35"/>
      <c r="AR68" s="35"/>
      <c r="AS68" s="35"/>
      <c r="AT68" s="35"/>
      <c r="AU68" s="35"/>
      <c r="AV68" s="33"/>
      <c r="AW68" s="32"/>
      <c r="AX68" s="35"/>
      <c r="AY68" s="35"/>
      <c r="AZ68" s="35"/>
      <c r="BA68" s="35"/>
      <c r="BB68" s="35"/>
      <c r="BC68" s="33"/>
      <c r="BD68" s="230"/>
      <c r="BE68" s="229"/>
      <c r="BF68" s="193">
        <f t="shared" si="0"/>
        <v>0</v>
      </c>
      <c r="BG68" s="194"/>
      <c r="BH68" s="217">
        <f>IF(AND(ISBLANK($C$25),$C$67=""),0,IF(AND(ISBLANK($B$24),$B$66=""),"กรุณาใส่รหัสวิชา",BF68))</f>
        <v>0</v>
      </c>
      <c r="BI68" s="218"/>
      <c r="BJ68" s="205">
        <f>IF(AND(ISBLANK($C$26),$C$68=""),0,IF(AND(ISBLANK($B$24),$B$66=""),"กรุณาใส่รหัสวิชา",BF68))</f>
        <v>0</v>
      </c>
      <c r="BK68" s="206"/>
      <c r="BL68" s="70"/>
      <c r="BM68" s="70"/>
      <c r="BN68" s="8"/>
    </row>
    <row r="69" spans="1:66" ht="18.75" customHeight="1">
      <c r="A69" s="210"/>
      <c r="B69" s="29"/>
      <c r="C69" s="37"/>
      <c r="D69" s="38"/>
      <c r="E69" s="36" t="s">
        <v>22</v>
      </c>
      <c r="F69" s="67"/>
      <c r="G69" s="32"/>
      <c r="H69" s="35"/>
      <c r="I69" s="35"/>
      <c r="J69" s="35"/>
      <c r="K69" s="35"/>
      <c r="L69" s="35"/>
      <c r="M69" s="33"/>
      <c r="N69" s="32"/>
      <c r="O69" s="35"/>
      <c r="P69" s="35"/>
      <c r="Q69" s="35"/>
      <c r="R69" s="35"/>
      <c r="S69" s="35"/>
      <c r="T69" s="33"/>
      <c r="U69" s="32"/>
      <c r="V69" s="35"/>
      <c r="W69" s="35"/>
      <c r="X69" s="35"/>
      <c r="Y69" s="35"/>
      <c r="Z69" s="35"/>
      <c r="AA69" s="33"/>
      <c r="AB69" s="32"/>
      <c r="AC69" s="35"/>
      <c r="AD69" s="35"/>
      <c r="AE69" s="35"/>
      <c r="AF69" s="35"/>
      <c r="AG69" s="35"/>
      <c r="AH69" s="33"/>
      <c r="AI69" s="32"/>
      <c r="AJ69" s="35"/>
      <c r="AK69" s="35"/>
      <c r="AL69" s="35"/>
      <c r="AM69" s="35"/>
      <c r="AN69" s="128"/>
      <c r="AO69" s="33"/>
      <c r="AP69" s="32"/>
      <c r="AQ69" s="35"/>
      <c r="AR69" s="35"/>
      <c r="AS69" s="35"/>
      <c r="AT69" s="35"/>
      <c r="AU69" s="35"/>
      <c r="AV69" s="33"/>
      <c r="AW69" s="32"/>
      <c r="AX69" s="35"/>
      <c r="AY69" s="35"/>
      <c r="AZ69" s="35"/>
      <c r="BA69" s="35"/>
      <c r="BB69" s="35"/>
      <c r="BC69" s="33"/>
      <c r="BD69" s="230"/>
      <c r="BE69" s="229"/>
      <c r="BF69" s="193">
        <f t="shared" si="0"/>
        <v>0</v>
      </c>
      <c r="BG69" s="194"/>
      <c r="BH69" s="217">
        <f>IF(AND(ISBLANK($C$25),$C$67=""),0,IF(AND(ISBLANK($B$24),$B$66=""),"กรุณาใส่รหัสวิชา",BF69))</f>
        <v>0</v>
      </c>
      <c r="BI69" s="218"/>
      <c r="BJ69" s="205">
        <f>IF(AND(ISBLANK($C$26),$C$68=""),0,IF(AND(ISBLANK($B$24),$B$66=""),"กรุณาใส่รหัสวิชา",BF69))</f>
        <v>0</v>
      </c>
      <c r="BK69" s="206"/>
      <c r="BL69" s="70"/>
      <c r="BM69" s="70"/>
      <c r="BN69" s="8"/>
    </row>
    <row r="70" spans="1:66" ht="18.75" customHeight="1" thickBot="1">
      <c r="A70" s="211"/>
      <c r="B70" s="40"/>
      <c r="C70" s="41"/>
      <c r="D70" s="42"/>
      <c r="E70" s="43" t="s">
        <v>23</v>
      </c>
      <c r="F70" s="68"/>
      <c r="G70" s="44"/>
      <c r="H70" s="47"/>
      <c r="I70" s="47"/>
      <c r="J70" s="47"/>
      <c r="K70" s="47"/>
      <c r="L70" s="47"/>
      <c r="M70" s="45"/>
      <c r="N70" s="44"/>
      <c r="O70" s="47"/>
      <c r="P70" s="47"/>
      <c r="Q70" s="47"/>
      <c r="R70" s="47"/>
      <c r="S70" s="47"/>
      <c r="T70" s="45"/>
      <c r="U70" s="44"/>
      <c r="V70" s="47"/>
      <c r="W70" s="47"/>
      <c r="X70" s="47"/>
      <c r="Y70" s="47"/>
      <c r="Z70" s="47"/>
      <c r="AA70" s="45"/>
      <c r="AB70" s="44"/>
      <c r="AC70" s="47"/>
      <c r="AD70" s="47"/>
      <c r="AE70" s="47"/>
      <c r="AF70" s="47"/>
      <c r="AG70" s="47"/>
      <c r="AH70" s="45"/>
      <c r="AI70" s="44"/>
      <c r="AJ70" s="47"/>
      <c r="AK70" s="47"/>
      <c r="AL70" s="47"/>
      <c r="AM70" s="47"/>
      <c r="AN70" s="133"/>
      <c r="AO70" s="45"/>
      <c r="AP70" s="44"/>
      <c r="AQ70" s="47"/>
      <c r="AR70" s="47"/>
      <c r="AS70" s="47"/>
      <c r="AT70" s="47"/>
      <c r="AU70" s="47"/>
      <c r="AV70" s="45"/>
      <c r="AW70" s="44"/>
      <c r="AX70" s="47"/>
      <c r="AY70" s="47"/>
      <c r="AZ70" s="47"/>
      <c r="BA70" s="47"/>
      <c r="BB70" s="47"/>
      <c r="BC70" s="45"/>
      <c r="BD70" s="230"/>
      <c r="BE70" s="229"/>
      <c r="BF70" s="193">
        <f t="shared" si="0"/>
        <v>0</v>
      </c>
      <c r="BG70" s="194"/>
      <c r="BH70" s="219">
        <f>IF(AND(ISBLANK($C$25),$C$67=""),0,IF(AND(ISBLANK($B$24),$B$66=""),"กรุณาใส่รหัสวิชา",BF70))</f>
        <v>0</v>
      </c>
      <c r="BI70" s="220"/>
      <c r="BJ70" s="203">
        <f>IF(AND(ISBLANK($C$26),$C$68=""),0,IF(AND(ISBLANK($B$24),$B$66=""),"กรุณาใส่รหัสวิชา",BF70))</f>
        <v>0</v>
      </c>
      <c r="BK70" s="204"/>
      <c r="BL70" s="70"/>
      <c r="BM70" s="70"/>
      <c r="BN70" s="8"/>
    </row>
    <row r="71" spans="1:66" ht="18.75" customHeight="1" thickTop="1">
      <c r="A71" s="209">
        <f>+A66+1</f>
        <v>5</v>
      </c>
      <c r="B71" s="212">
        <f>IF(ISBLANK(B29),"",B29)</f>
      </c>
      <c r="C71" s="213"/>
      <c r="D71" s="214"/>
      <c r="E71" s="49" t="s">
        <v>19</v>
      </c>
      <c r="F71" s="69"/>
      <c r="G71" s="19"/>
      <c r="H71" s="22"/>
      <c r="I71" s="22"/>
      <c r="J71" s="22"/>
      <c r="K71" s="22"/>
      <c r="L71" s="22"/>
      <c r="M71" s="20"/>
      <c r="N71" s="19"/>
      <c r="O71" s="22"/>
      <c r="P71" s="22"/>
      <c r="Q71" s="22"/>
      <c r="R71" s="22"/>
      <c r="S71" s="22"/>
      <c r="T71" s="20"/>
      <c r="U71" s="19"/>
      <c r="V71" s="22"/>
      <c r="W71" s="22"/>
      <c r="X71" s="22"/>
      <c r="Y71" s="22"/>
      <c r="Z71" s="22"/>
      <c r="AA71" s="20"/>
      <c r="AB71" s="19"/>
      <c r="AC71" s="22"/>
      <c r="AD71" s="22"/>
      <c r="AE71" s="22"/>
      <c r="AF71" s="22"/>
      <c r="AG71" s="22"/>
      <c r="AH71" s="20"/>
      <c r="AI71" s="19"/>
      <c r="AJ71" s="22"/>
      <c r="AK71" s="22"/>
      <c r="AL71" s="22"/>
      <c r="AM71" s="22"/>
      <c r="AN71" s="134"/>
      <c r="AO71" s="20"/>
      <c r="AP71" s="19"/>
      <c r="AQ71" s="22"/>
      <c r="AR71" s="22"/>
      <c r="AS71" s="22"/>
      <c r="AT71" s="22"/>
      <c r="AU71" s="22"/>
      <c r="AV71" s="20"/>
      <c r="AW71" s="19"/>
      <c r="AX71" s="22"/>
      <c r="AY71" s="22"/>
      <c r="AZ71" s="22"/>
      <c r="BA71" s="22"/>
      <c r="BB71" s="22"/>
      <c r="BC71" s="20"/>
      <c r="BD71" s="230"/>
      <c r="BE71" s="229"/>
      <c r="BF71" s="199">
        <f t="shared" si="0"/>
        <v>0</v>
      </c>
      <c r="BG71" s="200"/>
      <c r="BH71" s="215">
        <f>IF(AND(ISBLANK($C$30),$C$72=""),0,IF(AND(ISBLANK($B$29),$B$71=""),"กรุณาใส่รหัสวิชา",BF71))</f>
        <v>0</v>
      </c>
      <c r="BI71" s="216"/>
      <c r="BJ71" s="207">
        <f>IF(AND(ISBLANK($C$31),$C$73=""),0,IF(AND(ISBLANK($B$29),$B$71=""),"กรุณาใส่รหัสวิชา",BF71))</f>
        <v>0</v>
      </c>
      <c r="BK71" s="208"/>
      <c r="BL71" s="70"/>
      <c r="BM71" s="70"/>
      <c r="BN71" s="8"/>
    </row>
    <row r="72" spans="1:66" ht="18.75" customHeight="1">
      <c r="A72" s="210"/>
      <c r="B72" s="71"/>
      <c r="C72" s="66">
        <f>IF(ISBLANK(C30),"",C30)</f>
      </c>
      <c r="D72" s="72" t="s">
        <v>27</v>
      </c>
      <c r="E72" s="23" t="s">
        <v>20</v>
      </c>
      <c r="F72" s="65"/>
      <c r="G72" s="24"/>
      <c r="H72" s="27"/>
      <c r="I72" s="27"/>
      <c r="J72" s="27"/>
      <c r="K72" s="27"/>
      <c r="L72" s="27"/>
      <c r="M72" s="25"/>
      <c r="N72" s="24"/>
      <c r="O72" s="27"/>
      <c r="P72" s="27"/>
      <c r="Q72" s="27"/>
      <c r="R72" s="27"/>
      <c r="S72" s="27"/>
      <c r="T72" s="25"/>
      <c r="U72" s="24"/>
      <c r="V72" s="27"/>
      <c r="W72" s="27"/>
      <c r="X72" s="27"/>
      <c r="Y72" s="27"/>
      <c r="Z72" s="27"/>
      <c r="AA72" s="25"/>
      <c r="AB72" s="24"/>
      <c r="AC72" s="27"/>
      <c r="AD72" s="27"/>
      <c r="AE72" s="27"/>
      <c r="AF72" s="27"/>
      <c r="AG72" s="27"/>
      <c r="AH72" s="25"/>
      <c r="AI72" s="24"/>
      <c r="AJ72" s="27"/>
      <c r="AK72" s="27"/>
      <c r="AL72" s="27"/>
      <c r="AM72" s="27"/>
      <c r="AN72" s="132"/>
      <c r="AO72" s="25"/>
      <c r="AP72" s="24"/>
      <c r="AQ72" s="27"/>
      <c r="AR72" s="27"/>
      <c r="AS72" s="27"/>
      <c r="AT72" s="27"/>
      <c r="AU72" s="27"/>
      <c r="AV72" s="25"/>
      <c r="AW72" s="24"/>
      <c r="AX72" s="27"/>
      <c r="AY72" s="27"/>
      <c r="AZ72" s="27"/>
      <c r="BA72" s="27"/>
      <c r="BB72" s="27"/>
      <c r="BC72" s="25"/>
      <c r="BD72" s="230"/>
      <c r="BE72" s="229"/>
      <c r="BF72" s="193">
        <f t="shared" si="0"/>
        <v>0</v>
      </c>
      <c r="BG72" s="194"/>
      <c r="BH72" s="217">
        <f>IF(AND(ISBLANK($C$30),$C$72=""),0,IF(AND(ISBLANK($B$29),$B$71=""),"กรุณาใส่รหัสวิชา",BF72))</f>
        <v>0</v>
      </c>
      <c r="BI72" s="218"/>
      <c r="BJ72" s="205">
        <f>IF(AND(ISBLANK($C$31),$C$73=""),0,IF(AND(ISBLANK($B$29),$B$71=""),"กรุณาใส่รหัสวิชา",BF72))</f>
        <v>0</v>
      </c>
      <c r="BK72" s="206"/>
      <c r="BL72" s="70"/>
      <c r="BM72" s="70"/>
      <c r="BN72" s="8"/>
    </row>
    <row r="73" spans="1:66" ht="18.75" customHeight="1">
      <c r="A73" s="210"/>
      <c r="B73" s="71"/>
      <c r="C73" s="66">
        <f>IF(ISBLANK(C31),"",C31)</f>
      </c>
      <c r="D73" s="72" t="s">
        <v>28</v>
      </c>
      <c r="E73" s="36" t="s">
        <v>21</v>
      </c>
      <c r="F73" s="67"/>
      <c r="G73" s="32"/>
      <c r="H73" s="35"/>
      <c r="I73" s="35"/>
      <c r="J73" s="35"/>
      <c r="K73" s="35"/>
      <c r="L73" s="35"/>
      <c r="M73" s="33"/>
      <c r="N73" s="32"/>
      <c r="O73" s="35"/>
      <c r="P73" s="35"/>
      <c r="Q73" s="35"/>
      <c r="R73" s="35"/>
      <c r="S73" s="35"/>
      <c r="T73" s="33"/>
      <c r="U73" s="32"/>
      <c r="V73" s="35"/>
      <c r="W73" s="35"/>
      <c r="X73" s="35"/>
      <c r="Y73" s="35"/>
      <c r="Z73" s="35"/>
      <c r="AA73" s="33"/>
      <c r="AB73" s="32"/>
      <c r="AC73" s="35"/>
      <c r="AD73" s="35"/>
      <c r="AE73" s="35"/>
      <c r="AF73" s="35"/>
      <c r="AG73" s="35"/>
      <c r="AH73" s="33"/>
      <c r="AI73" s="32"/>
      <c r="AJ73" s="35"/>
      <c r="AK73" s="35"/>
      <c r="AL73" s="35"/>
      <c r="AM73" s="35"/>
      <c r="AN73" s="128"/>
      <c r="AO73" s="33"/>
      <c r="AP73" s="32"/>
      <c r="AQ73" s="35"/>
      <c r="AR73" s="35"/>
      <c r="AS73" s="35"/>
      <c r="AT73" s="35"/>
      <c r="AU73" s="35"/>
      <c r="AV73" s="33"/>
      <c r="AW73" s="32"/>
      <c r="AX73" s="35"/>
      <c r="AY73" s="35"/>
      <c r="AZ73" s="35"/>
      <c r="BA73" s="35"/>
      <c r="BB73" s="35"/>
      <c r="BC73" s="33"/>
      <c r="BD73" s="230"/>
      <c r="BE73" s="229"/>
      <c r="BF73" s="193">
        <f t="shared" si="0"/>
        <v>0</v>
      </c>
      <c r="BG73" s="194"/>
      <c r="BH73" s="217">
        <f>IF(AND(ISBLANK($C$30),$C$72=""),0,IF(AND(ISBLANK($B$29),$B$71=""),"กรุณาใส่รหัสวิชา",BF73))</f>
        <v>0</v>
      </c>
      <c r="BI73" s="218"/>
      <c r="BJ73" s="205">
        <f>IF(AND(ISBLANK($C$31),$C$73=""),0,IF(AND(ISBLANK($B$29),$B$71=""),"กรุณาใส่รหัสวิชา",BF73))</f>
        <v>0</v>
      </c>
      <c r="BK73" s="206"/>
      <c r="BL73" s="70"/>
      <c r="BM73" s="70"/>
      <c r="BN73" s="8"/>
    </row>
    <row r="74" spans="1:66" ht="18.75" customHeight="1">
      <c r="A74" s="210"/>
      <c r="B74" s="29"/>
      <c r="C74" s="37"/>
      <c r="D74" s="38"/>
      <c r="E74" s="36" t="s">
        <v>22</v>
      </c>
      <c r="F74" s="67"/>
      <c r="G74" s="32"/>
      <c r="H74" s="35"/>
      <c r="I74" s="35"/>
      <c r="J74" s="35"/>
      <c r="K74" s="35"/>
      <c r="L74" s="35"/>
      <c r="M74" s="33"/>
      <c r="N74" s="32"/>
      <c r="O74" s="35"/>
      <c r="P74" s="35"/>
      <c r="Q74" s="35"/>
      <c r="R74" s="35"/>
      <c r="S74" s="35"/>
      <c r="T74" s="33"/>
      <c r="U74" s="32"/>
      <c r="V74" s="35"/>
      <c r="W74" s="35"/>
      <c r="X74" s="35"/>
      <c r="Y74" s="35"/>
      <c r="Z74" s="35"/>
      <c r="AA74" s="33"/>
      <c r="AB74" s="32"/>
      <c r="AC74" s="35"/>
      <c r="AD74" s="35"/>
      <c r="AE74" s="35"/>
      <c r="AF74" s="35"/>
      <c r="AG74" s="35"/>
      <c r="AH74" s="33"/>
      <c r="AI74" s="32"/>
      <c r="AJ74" s="35"/>
      <c r="AK74" s="35"/>
      <c r="AL74" s="35"/>
      <c r="AM74" s="35"/>
      <c r="AN74" s="128"/>
      <c r="AO74" s="33"/>
      <c r="AP74" s="32"/>
      <c r="AQ74" s="35"/>
      <c r="AR74" s="35"/>
      <c r="AS74" s="35"/>
      <c r="AT74" s="35"/>
      <c r="AU74" s="35"/>
      <c r="AV74" s="33"/>
      <c r="AW74" s="32"/>
      <c r="AX74" s="35"/>
      <c r="AY74" s="35"/>
      <c r="AZ74" s="35"/>
      <c r="BA74" s="35"/>
      <c r="BB74" s="35"/>
      <c r="BC74" s="33"/>
      <c r="BD74" s="230"/>
      <c r="BE74" s="229"/>
      <c r="BF74" s="193">
        <f t="shared" si="0"/>
        <v>0</v>
      </c>
      <c r="BG74" s="194"/>
      <c r="BH74" s="217">
        <f>IF(AND(ISBLANK($C$30),$C$72=""),0,IF(AND(ISBLANK($B$29),$B$71=""),"กรุณาใส่รหัสวิชา",BF74))</f>
        <v>0</v>
      </c>
      <c r="BI74" s="218"/>
      <c r="BJ74" s="205">
        <f>IF(AND(ISBLANK($C$31),$C$73=""),0,IF(AND(ISBLANK($B$29),$B$71=""),"กรุณาใส่รหัสวิชา",BF74))</f>
        <v>0</v>
      </c>
      <c r="BK74" s="206"/>
      <c r="BL74" s="70"/>
      <c r="BM74" s="70"/>
      <c r="BN74" s="8"/>
    </row>
    <row r="75" spans="1:66" ht="18.75" customHeight="1" thickBot="1">
      <c r="A75" s="211"/>
      <c r="B75" s="40"/>
      <c r="C75" s="41"/>
      <c r="D75" s="42"/>
      <c r="E75" s="43" t="s">
        <v>23</v>
      </c>
      <c r="F75" s="68"/>
      <c r="G75" s="44"/>
      <c r="H75" s="47"/>
      <c r="I75" s="47"/>
      <c r="J75" s="47"/>
      <c r="K75" s="47"/>
      <c r="L75" s="47"/>
      <c r="M75" s="45"/>
      <c r="N75" s="44"/>
      <c r="O75" s="47"/>
      <c r="P75" s="47"/>
      <c r="Q75" s="47"/>
      <c r="R75" s="47"/>
      <c r="S75" s="47"/>
      <c r="T75" s="45"/>
      <c r="U75" s="44"/>
      <c r="V75" s="47"/>
      <c r="W75" s="47"/>
      <c r="X75" s="47"/>
      <c r="Y75" s="47"/>
      <c r="Z75" s="47"/>
      <c r="AA75" s="45"/>
      <c r="AB75" s="44"/>
      <c r="AC75" s="47"/>
      <c r="AD75" s="47"/>
      <c r="AE75" s="47"/>
      <c r="AF75" s="47"/>
      <c r="AG75" s="47"/>
      <c r="AH75" s="45"/>
      <c r="AI75" s="44"/>
      <c r="AJ75" s="47"/>
      <c r="AK75" s="47"/>
      <c r="AL75" s="47"/>
      <c r="AM75" s="47"/>
      <c r="AN75" s="133"/>
      <c r="AO75" s="45"/>
      <c r="AP75" s="44"/>
      <c r="AQ75" s="47"/>
      <c r="AR75" s="47"/>
      <c r="AS75" s="47"/>
      <c r="AT75" s="47"/>
      <c r="AU75" s="47"/>
      <c r="AV75" s="45"/>
      <c r="AW75" s="44"/>
      <c r="AX75" s="47"/>
      <c r="AY75" s="47"/>
      <c r="AZ75" s="47"/>
      <c r="BA75" s="47"/>
      <c r="BB75" s="47"/>
      <c r="BC75" s="45"/>
      <c r="BD75" s="230"/>
      <c r="BE75" s="229"/>
      <c r="BF75" s="193">
        <f t="shared" si="0"/>
        <v>0</v>
      </c>
      <c r="BG75" s="194"/>
      <c r="BH75" s="219">
        <f>IF(AND(ISBLANK($C$30),$C$72=""),0,IF(AND(ISBLANK($B$29),$B$71=""),"กรุณาใส่รหัสวิชา",BF75))</f>
        <v>0</v>
      </c>
      <c r="BI75" s="220"/>
      <c r="BJ75" s="203">
        <f>IF(AND(ISBLANK($C$31),$C$73=""),0,IF(AND(ISBLANK($B$29),$B$71=""),"กรุณาใส่รหัสวิชา",BF75))</f>
        <v>0</v>
      </c>
      <c r="BK75" s="204"/>
      <c r="BL75" s="70"/>
      <c r="BM75" s="70"/>
      <c r="BN75" s="8"/>
    </row>
    <row r="76" spans="1:66" ht="18.75" customHeight="1" thickTop="1">
      <c r="A76" s="209">
        <f>+A71+1</f>
        <v>6</v>
      </c>
      <c r="B76" s="212">
        <f>IF(ISBLANK(B34),"",B34)</f>
      </c>
      <c r="C76" s="213"/>
      <c r="D76" s="214"/>
      <c r="E76" s="49" t="s">
        <v>19</v>
      </c>
      <c r="F76" s="69"/>
      <c r="G76" s="19"/>
      <c r="H76" s="22"/>
      <c r="I76" s="22"/>
      <c r="J76" s="22"/>
      <c r="K76" s="22"/>
      <c r="L76" s="22"/>
      <c r="M76" s="20"/>
      <c r="N76" s="19"/>
      <c r="O76" s="22"/>
      <c r="P76" s="22"/>
      <c r="Q76" s="22"/>
      <c r="R76" s="22"/>
      <c r="S76" s="22"/>
      <c r="T76" s="20"/>
      <c r="U76" s="19"/>
      <c r="V76" s="22"/>
      <c r="W76" s="22"/>
      <c r="X76" s="22"/>
      <c r="Y76" s="22"/>
      <c r="Z76" s="22"/>
      <c r="AA76" s="20"/>
      <c r="AB76" s="19"/>
      <c r="AC76" s="22"/>
      <c r="AD76" s="22"/>
      <c r="AE76" s="22"/>
      <c r="AF76" s="22"/>
      <c r="AG76" s="22"/>
      <c r="AH76" s="20"/>
      <c r="AI76" s="19"/>
      <c r="AJ76" s="22"/>
      <c r="AK76" s="22"/>
      <c r="AL76" s="22"/>
      <c r="AM76" s="22"/>
      <c r="AN76" s="134"/>
      <c r="AO76" s="20"/>
      <c r="AP76" s="19"/>
      <c r="AQ76" s="22"/>
      <c r="AR76" s="22"/>
      <c r="AS76" s="22"/>
      <c r="AT76" s="22"/>
      <c r="AU76" s="22"/>
      <c r="AV76" s="20"/>
      <c r="AW76" s="19"/>
      <c r="AX76" s="22"/>
      <c r="AY76" s="22"/>
      <c r="AZ76" s="22"/>
      <c r="BA76" s="22"/>
      <c r="BB76" s="22"/>
      <c r="BC76" s="20"/>
      <c r="BD76" s="230"/>
      <c r="BE76" s="229"/>
      <c r="BF76" s="199">
        <f t="shared" si="0"/>
        <v>0</v>
      </c>
      <c r="BG76" s="200"/>
      <c r="BH76" s="215">
        <f>IF(AND(ISBLANK($C$35),$C$77=""),0,IF(AND(ISBLANK($B$34),$B$76=""),"กรุณาใส่รหัสวิชา",BF76))</f>
        <v>0</v>
      </c>
      <c r="BI76" s="216"/>
      <c r="BJ76" s="207">
        <f>IF(AND(ISBLANK($C$36),$C$78=""),0,IF(AND(ISBLANK($B$34),$B$76=""),"กรุณาใส่รหัสวิชา",BF76))</f>
        <v>0</v>
      </c>
      <c r="BK76" s="208"/>
      <c r="BL76" s="70"/>
      <c r="BM76" s="70"/>
      <c r="BN76" s="8"/>
    </row>
    <row r="77" spans="1:66" ht="18.75" customHeight="1">
      <c r="A77" s="210"/>
      <c r="B77" s="71"/>
      <c r="C77" s="66">
        <f>IF(ISBLANK(C35),"",C35)</f>
      </c>
      <c r="D77" s="72" t="s">
        <v>27</v>
      </c>
      <c r="E77" s="23" t="s">
        <v>20</v>
      </c>
      <c r="F77" s="65"/>
      <c r="G77" s="24"/>
      <c r="H77" s="27"/>
      <c r="I77" s="27"/>
      <c r="J77" s="27"/>
      <c r="K77" s="27"/>
      <c r="L77" s="27"/>
      <c r="M77" s="25"/>
      <c r="N77" s="24"/>
      <c r="O77" s="27"/>
      <c r="P77" s="27"/>
      <c r="Q77" s="27"/>
      <c r="R77" s="27"/>
      <c r="S77" s="27"/>
      <c r="T77" s="25"/>
      <c r="U77" s="24"/>
      <c r="V77" s="27"/>
      <c r="W77" s="27"/>
      <c r="X77" s="27"/>
      <c r="Y77" s="27"/>
      <c r="Z77" s="27"/>
      <c r="AA77" s="25"/>
      <c r="AB77" s="24"/>
      <c r="AC77" s="27"/>
      <c r="AD77" s="27"/>
      <c r="AE77" s="27"/>
      <c r="AF77" s="27"/>
      <c r="AG77" s="27"/>
      <c r="AH77" s="25"/>
      <c r="AI77" s="24"/>
      <c r="AJ77" s="27"/>
      <c r="AK77" s="27"/>
      <c r="AL77" s="27"/>
      <c r="AM77" s="27"/>
      <c r="AN77" s="132"/>
      <c r="AO77" s="25"/>
      <c r="AP77" s="24"/>
      <c r="AQ77" s="27"/>
      <c r="AR77" s="27"/>
      <c r="AS77" s="27"/>
      <c r="AT77" s="27"/>
      <c r="AU77" s="27"/>
      <c r="AV77" s="25"/>
      <c r="AW77" s="24"/>
      <c r="AX77" s="27"/>
      <c r="AY77" s="27"/>
      <c r="AZ77" s="27"/>
      <c r="BA77" s="27"/>
      <c r="BB77" s="27"/>
      <c r="BC77" s="25"/>
      <c r="BD77" s="230"/>
      <c r="BE77" s="229"/>
      <c r="BF77" s="193">
        <f t="shared" si="0"/>
        <v>0</v>
      </c>
      <c r="BG77" s="194"/>
      <c r="BH77" s="217">
        <f>IF(AND(ISBLANK($C$35),$C$77=""),0,IF(AND(ISBLANK($B$34),$B$76=""),"กรุณาใส่รหัสวิชา",BF77))</f>
        <v>0</v>
      </c>
      <c r="BI77" s="218"/>
      <c r="BJ77" s="205">
        <f>IF(AND(ISBLANK($C$36),$C$78=""),0,IF(AND(ISBLANK($B$34),$B$76=""),"กรุณาใส่รหัสวิชา",BF77))</f>
        <v>0</v>
      </c>
      <c r="BK77" s="206"/>
      <c r="BL77" s="70"/>
      <c r="BM77" s="70"/>
      <c r="BN77" s="8"/>
    </row>
    <row r="78" spans="1:66" ht="18.75" customHeight="1">
      <c r="A78" s="210"/>
      <c r="B78" s="71"/>
      <c r="C78" s="66">
        <f>IF(ISBLANK(C36),"",C36)</f>
      </c>
      <c r="D78" s="72" t="s">
        <v>28</v>
      </c>
      <c r="E78" s="36" t="s">
        <v>21</v>
      </c>
      <c r="F78" s="67"/>
      <c r="G78" s="32"/>
      <c r="H78" s="35"/>
      <c r="I78" s="35"/>
      <c r="J78" s="35"/>
      <c r="K78" s="35"/>
      <c r="L78" s="35"/>
      <c r="M78" s="33"/>
      <c r="N78" s="32"/>
      <c r="O78" s="35"/>
      <c r="P78" s="35"/>
      <c r="Q78" s="35"/>
      <c r="R78" s="35"/>
      <c r="S78" s="35"/>
      <c r="T78" s="33"/>
      <c r="U78" s="32"/>
      <c r="V78" s="35"/>
      <c r="W78" s="35"/>
      <c r="X78" s="35"/>
      <c r="Y78" s="35"/>
      <c r="Z78" s="35"/>
      <c r="AA78" s="33"/>
      <c r="AB78" s="32"/>
      <c r="AC78" s="35"/>
      <c r="AD78" s="35"/>
      <c r="AE78" s="35"/>
      <c r="AF78" s="35"/>
      <c r="AG78" s="35"/>
      <c r="AH78" s="33"/>
      <c r="AI78" s="32"/>
      <c r="AJ78" s="35"/>
      <c r="AK78" s="35"/>
      <c r="AL78" s="35"/>
      <c r="AM78" s="35"/>
      <c r="AN78" s="128"/>
      <c r="AO78" s="33"/>
      <c r="AP78" s="32"/>
      <c r="AQ78" s="35"/>
      <c r="AR78" s="35"/>
      <c r="AS78" s="35"/>
      <c r="AT78" s="35"/>
      <c r="AU78" s="35"/>
      <c r="AV78" s="33"/>
      <c r="AW78" s="32"/>
      <c r="AX78" s="35"/>
      <c r="AY78" s="35"/>
      <c r="AZ78" s="35"/>
      <c r="BA78" s="35"/>
      <c r="BB78" s="35"/>
      <c r="BC78" s="33"/>
      <c r="BD78" s="230"/>
      <c r="BE78" s="229"/>
      <c r="BF78" s="193">
        <f t="shared" si="0"/>
        <v>0</v>
      </c>
      <c r="BG78" s="194"/>
      <c r="BH78" s="217">
        <f>IF(AND(ISBLANK($C$35),$C$77=""),0,IF(AND(ISBLANK($B$34),$B$76=""),"กรุณาใส่รหัสวิชา",BF78))</f>
        <v>0</v>
      </c>
      <c r="BI78" s="218"/>
      <c r="BJ78" s="205">
        <f>IF(AND(ISBLANK($C$36),$C$78=""),0,IF(AND(ISBLANK($B$34),$B$76=""),"กรุณาใส่รหัสวิชา",BF78))</f>
        <v>0</v>
      </c>
      <c r="BK78" s="206"/>
      <c r="BL78" s="70"/>
      <c r="BM78" s="70"/>
      <c r="BN78" s="8"/>
    </row>
    <row r="79" spans="1:66" ht="18.75" customHeight="1">
      <c r="A79" s="210"/>
      <c r="B79" s="29"/>
      <c r="C79" s="37"/>
      <c r="D79" s="38"/>
      <c r="E79" s="36" t="s">
        <v>22</v>
      </c>
      <c r="F79" s="67"/>
      <c r="G79" s="32"/>
      <c r="H79" s="35"/>
      <c r="I79" s="35"/>
      <c r="J79" s="35"/>
      <c r="K79" s="35"/>
      <c r="L79" s="35"/>
      <c r="M79" s="33"/>
      <c r="N79" s="32"/>
      <c r="O79" s="35"/>
      <c r="P79" s="35"/>
      <c r="Q79" s="35"/>
      <c r="R79" s="35"/>
      <c r="S79" s="35"/>
      <c r="T79" s="33"/>
      <c r="U79" s="32"/>
      <c r="V79" s="35"/>
      <c r="W79" s="35"/>
      <c r="X79" s="35"/>
      <c r="Y79" s="35"/>
      <c r="Z79" s="35"/>
      <c r="AA79" s="33"/>
      <c r="AB79" s="32"/>
      <c r="AC79" s="35"/>
      <c r="AD79" s="35"/>
      <c r="AE79" s="35"/>
      <c r="AF79" s="35"/>
      <c r="AG79" s="35"/>
      <c r="AH79" s="33"/>
      <c r="AI79" s="32"/>
      <c r="AJ79" s="35"/>
      <c r="AK79" s="35"/>
      <c r="AL79" s="35"/>
      <c r="AM79" s="35"/>
      <c r="AN79" s="128"/>
      <c r="AO79" s="33"/>
      <c r="AP79" s="32"/>
      <c r="AQ79" s="35"/>
      <c r="AR79" s="35"/>
      <c r="AS79" s="35"/>
      <c r="AT79" s="35"/>
      <c r="AU79" s="35"/>
      <c r="AV79" s="33"/>
      <c r="AW79" s="32"/>
      <c r="AX79" s="35"/>
      <c r="AY79" s="35"/>
      <c r="AZ79" s="35"/>
      <c r="BA79" s="35"/>
      <c r="BB79" s="35"/>
      <c r="BC79" s="33"/>
      <c r="BD79" s="230"/>
      <c r="BE79" s="229"/>
      <c r="BF79" s="193">
        <f t="shared" si="0"/>
        <v>0</v>
      </c>
      <c r="BG79" s="194"/>
      <c r="BH79" s="217">
        <f>IF(AND(ISBLANK($C$35),$C$77=""),0,IF(AND(ISBLANK($B$34),$B$76=""),"กรุณาใส่รหัสวิชา",BF79))</f>
        <v>0</v>
      </c>
      <c r="BI79" s="218"/>
      <c r="BJ79" s="205">
        <f>IF(AND(ISBLANK($C$36),$C$78=""),0,IF(AND(ISBLANK($B$34),$B$76=""),"กรุณาใส่รหัสวิชา",BF79))</f>
        <v>0</v>
      </c>
      <c r="BK79" s="206"/>
      <c r="BL79" s="70"/>
      <c r="BM79" s="70"/>
      <c r="BN79" s="8"/>
    </row>
    <row r="80" spans="1:66" ht="18.75" customHeight="1" thickBot="1">
      <c r="A80" s="211"/>
      <c r="B80" s="40"/>
      <c r="C80" s="41"/>
      <c r="D80" s="42"/>
      <c r="E80" s="43" t="s">
        <v>23</v>
      </c>
      <c r="F80" s="68"/>
      <c r="G80" s="44"/>
      <c r="H80" s="47"/>
      <c r="I80" s="47"/>
      <c r="J80" s="47"/>
      <c r="K80" s="47"/>
      <c r="L80" s="47"/>
      <c r="M80" s="45"/>
      <c r="N80" s="44"/>
      <c r="O80" s="47"/>
      <c r="P80" s="47"/>
      <c r="Q80" s="47"/>
      <c r="R80" s="47"/>
      <c r="S80" s="47"/>
      <c r="T80" s="45"/>
      <c r="U80" s="44"/>
      <c r="V80" s="47"/>
      <c r="W80" s="47"/>
      <c r="X80" s="47"/>
      <c r="Y80" s="47"/>
      <c r="Z80" s="47"/>
      <c r="AA80" s="45"/>
      <c r="AB80" s="44"/>
      <c r="AC80" s="47"/>
      <c r="AD80" s="47"/>
      <c r="AE80" s="47"/>
      <c r="AF80" s="47"/>
      <c r="AG80" s="47"/>
      <c r="AH80" s="45"/>
      <c r="AI80" s="44"/>
      <c r="AJ80" s="47"/>
      <c r="AK80" s="47"/>
      <c r="AL80" s="47"/>
      <c r="AM80" s="47"/>
      <c r="AN80" s="133"/>
      <c r="AO80" s="45"/>
      <c r="AP80" s="44"/>
      <c r="AQ80" s="47"/>
      <c r="AR80" s="47"/>
      <c r="AS80" s="47"/>
      <c r="AT80" s="47"/>
      <c r="AU80" s="47"/>
      <c r="AV80" s="45"/>
      <c r="AW80" s="44"/>
      <c r="AX80" s="47"/>
      <c r="AY80" s="47"/>
      <c r="AZ80" s="47"/>
      <c r="BA80" s="47"/>
      <c r="BB80" s="47"/>
      <c r="BC80" s="45"/>
      <c r="BD80" s="231"/>
      <c r="BE80" s="232"/>
      <c r="BF80" s="226">
        <f t="shared" si="0"/>
        <v>0</v>
      </c>
      <c r="BG80" s="227"/>
      <c r="BH80" s="219">
        <f>IF(AND(ISBLANK($C$35),$C$77=""),0,IF(AND(ISBLANK($B$34),$B$76=""),"กรุณาใส่รหัสวิชา",BF80))</f>
        <v>0</v>
      </c>
      <c r="BI80" s="220"/>
      <c r="BJ80" s="203">
        <f>IF(AND(ISBLANK($C$36),$C$78=""),0,IF(AND(ISBLANK($B$34),$B$76=""),"กรุณาใส่รหัสวิชา",BF80))</f>
        <v>0</v>
      </c>
      <c r="BK80" s="204"/>
      <c r="BL80" s="70"/>
      <c r="BM80" s="70"/>
      <c r="BN80" s="8"/>
    </row>
    <row r="81" spans="1:63" ht="18.75" customHeight="1" thickBot="1" thickTop="1">
      <c r="A81" s="81"/>
      <c r="B81" s="73"/>
      <c r="C81" s="82"/>
      <c r="D81" s="82"/>
      <c r="E81" s="74"/>
      <c r="F81" s="74"/>
      <c r="G81" s="73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260" t="s">
        <v>11</v>
      </c>
      <c r="BG81" s="261"/>
      <c r="BH81" s="264">
        <f>SUM(BH51:BI80)</f>
        <v>0</v>
      </c>
      <c r="BI81" s="265"/>
      <c r="BJ81" s="257">
        <f>SUM(BJ51:BK80)</f>
        <v>0</v>
      </c>
      <c r="BK81" s="258"/>
    </row>
    <row r="82" spans="1:63" ht="18.75" customHeight="1" thickBot="1" thickTop="1">
      <c r="A82" s="124"/>
      <c r="B82" s="41"/>
      <c r="C82" s="75" t="s">
        <v>46</v>
      </c>
      <c r="D82" s="41"/>
      <c r="E82" s="75"/>
      <c r="F82" s="76"/>
      <c r="G82" s="76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262"/>
      <c r="BG82" s="263"/>
      <c r="BH82" s="252">
        <f>SUM(BH81*1,BJ81*0.5)</f>
        <v>0</v>
      </c>
      <c r="BI82" s="253"/>
      <c r="BJ82" s="253"/>
      <c r="BK82" s="254"/>
    </row>
    <row r="83" spans="1:64" ht="5.25" customHeight="1" thickTop="1">
      <c r="A83" s="37"/>
      <c r="B83" s="37"/>
      <c r="C83" s="37"/>
      <c r="D83" s="55"/>
      <c r="E83" s="7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L83" s="10"/>
    </row>
    <row r="84" spans="1:63" s="56" customFormat="1" ht="3.75" customHeight="1">
      <c r="A84" s="37"/>
      <c r="B84" s="37"/>
      <c r="C84" s="37"/>
      <c r="D84" s="37"/>
      <c r="E84" s="55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4:64" ht="1.5" customHeight="1">
      <c r="D85" s="55"/>
      <c r="E85" s="57"/>
      <c r="F85" s="8"/>
      <c r="BL85" s="10"/>
    </row>
    <row r="86" spans="5:64" s="58" customFormat="1" ht="26.25" customHeight="1">
      <c r="E86" s="59" t="s">
        <v>12</v>
      </c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60" t="s">
        <v>15</v>
      </c>
      <c r="Q86" s="61"/>
      <c r="R86" s="61"/>
      <c r="S86" s="61"/>
      <c r="T86" s="61"/>
      <c r="U86" s="61"/>
      <c r="V86" s="61"/>
      <c r="W86" s="61"/>
      <c r="X86" s="61"/>
      <c r="Y86" s="60"/>
      <c r="Z86" s="59" t="s">
        <v>12</v>
      </c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60" t="s">
        <v>24</v>
      </c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0"/>
      <c r="AW86" s="61"/>
      <c r="AX86" s="59" t="s">
        <v>12</v>
      </c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60" t="s">
        <v>17</v>
      </c>
      <c r="BJ86" s="61"/>
      <c r="BK86" s="61"/>
      <c r="BL86" s="61"/>
    </row>
    <row r="87" spans="5:64" s="58" customFormat="1" ht="26.25" customHeight="1">
      <c r="E87" s="59" t="s">
        <v>13</v>
      </c>
      <c r="F87" s="192">
        <f>IF(ISBLANK(F$43),"",F$43)</f>
      </c>
      <c r="G87" s="192"/>
      <c r="H87" s="192"/>
      <c r="I87" s="192"/>
      <c r="J87" s="192"/>
      <c r="K87" s="192"/>
      <c r="L87" s="192"/>
      <c r="M87" s="192"/>
      <c r="N87" s="192"/>
      <c r="O87" s="192"/>
      <c r="P87" s="60" t="s">
        <v>14</v>
      </c>
      <c r="Q87" s="61"/>
      <c r="R87" s="61"/>
      <c r="S87" s="61"/>
      <c r="T87" s="61"/>
      <c r="U87" s="61"/>
      <c r="V87" s="61"/>
      <c r="W87" s="61"/>
      <c r="X87" s="61"/>
      <c r="Y87" s="60"/>
      <c r="Z87" s="59" t="s">
        <v>13</v>
      </c>
      <c r="AA87" s="198">
        <f>IF(ISBLANK(AA$43),"",AA$43)</f>
      </c>
      <c r="AB87" s="198"/>
      <c r="AC87" s="198"/>
      <c r="AD87" s="198"/>
      <c r="AE87" s="198"/>
      <c r="AF87" s="198"/>
      <c r="AG87" s="198"/>
      <c r="AH87" s="198"/>
      <c r="AI87" s="198"/>
      <c r="AJ87" s="198"/>
      <c r="AK87" s="60" t="s">
        <v>14</v>
      </c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0"/>
      <c r="AW87" s="61"/>
      <c r="AX87" s="59" t="s">
        <v>13</v>
      </c>
      <c r="AY87" s="198">
        <f>IF(ISBLANK(AY$43),"",AY$43)</f>
      </c>
      <c r="AZ87" s="198"/>
      <c r="BA87" s="198"/>
      <c r="BB87" s="198"/>
      <c r="BC87" s="198"/>
      <c r="BD87" s="198"/>
      <c r="BE87" s="198"/>
      <c r="BF87" s="198"/>
      <c r="BG87" s="198"/>
      <c r="BH87" s="198"/>
      <c r="BI87" s="60" t="s">
        <v>14</v>
      </c>
      <c r="BJ87" s="61"/>
      <c r="BK87" s="61"/>
      <c r="BL87" s="61"/>
    </row>
    <row r="88" spans="5:64" s="58" customFormat="1" ht="26.25" customHeight="1">
      <c r="E88" s="59" t="s">
        <v>16</v>
      </c>
      <c r="F88" s="192">
        <f>IF(ISBLANK(F$44),"",F$44)</f>
      </c>
      <c r="G88" s="192"/>
      <c r="H88" s="192"/>
      <c r="I88" s="192"/>
      <c r="J88" s="192"/>
      <c r="K88" s="192"/>
      <c r="L88" s="192"/>
      <c r="M88" s="192"/>
      <c r="N88" s="192"/>
      <c r="O88" s="192"/>
      <c r="P88" s="61"/>
      <c r="Q88" s="61"/>
      <c r="R88" s="61"/>
      <c r="S88" s="61"/>
      <c r="T88" s="61"/>
      <c r="U88" s="61"/>
      <c r="V88" s="61"/>
      <c r="W88" s="61"/>
      <c r="X88" s="61"/>
      <c r="Y88" s="60"/>
      <c r="Z88" s="59" t="s">
        <v>16</v>
      </c>
      <c r="AA88" s="192">
        <f>IF(ISBLANK(AA$44),"",AA$44)</f>
      </c>
      <c r="AB88" s="192"/>
      <c r="AC88" s="192"/>
      <c r="AD88" s="192"/>
      <c r="AE88" s="192"/>
      <c r="AF88" s="192"/>
      <c r="AG88" s="192"/>
      <c r="AH88" s="192"/>
      <c r="AI88" s="192"/>
      <c r="AJ88" s="192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0"/>
      <c r="AW88" s="61"/>
      <c r="AX88" s="59" t="s">
        <v>16</v>
      </c>
      <c r="AY88" s="192">
        <f>IF(ISBLANK(AY$44),"",AY$44)</f>
      </c>
      <c r="AZ88" s="192"/>
      <c r="BA88" s="192"/>
      <c r="BB88" s="192"/>
      <c r="BC88" s="192"/>
      <c r="BD88" s="192"/>
      <c r="BE88" s="192"/>
      <c r="BF88" s="192"/>
      <c r="BG88" s="192"/>
      <c r="BH88" s="192"/>
      <c r="BI88" s="61"/>
      <c r="BJ88" s="61"/>
      <c r="BK88" s="61"/>
      <c r="BL88" s="61"/>
    </row>
    <row r="89" spans="5:64" s="58" customFormat="1" ht="24.75" customHeight="1">
      <c r="E89" s="59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61"/>
      <c r="Q89" s="61"/>
      <c r="R89" s="61"/>
      <c r="S89" s="61"/>
      <c r="T89" s="61"/>
      <c r="U89" s="61"/>
      <c r="V89" s="61"/>
      <c r="W89" s="61"/>
      <c r="X89" s="61"/>
      <c r="Y89" s="60"/>
      <c r="Z89" s="59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0"/>
      <c r="AW89" s="61"/>
      <c r="AX89" s="59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61"/>
      <c r="BJ89" s="61"/>
      <c r="BK89" s="61"/>
      <c r="BL89" s="61"/>
    </row>
    <row r="91" ht="21.75"/>
  </sheetData>
  <sheetProtection/>
  <mergeCells count="186">
    <mergeCell ref="BE6:BI6"/>
    <mergeCell ref="BJ5:BK38"/>
    <mergeCell ref="F88:O88"/>
    <mergeCell ref="AW47:BC47"/>
    <mergeCell ref="BH70:BI70"/>
    <mergeCell ref="BH72:BI72"/>
    <mergeCell ref="BF74:BG74"/>
    <mergeCell ref="AY88:BH88"/>
    <mergeCell ref="BJ69:BK69"/>
    <mergeCell ref="BJ72:BK72"/>
    <mergeCell ref="A56:A60"/>
    <mergeCell ref="A61:A65"/>
    <mergeCell ref="B61:D61"/>
    <mergeCell ref="A24:A28"/>
    <mergeCell ref="B24:D24"/>
    <mergeCell ref="A51:A55"/>
    <mergeCell ref="B51:D51"/>
    <mergeCell ref="A47:A50"/>
    <mergeCell ref="B34:D34"/>
    <mergeCell ref="B47:E49"/>
    <mergeCell ref="A66:A70"/>
    <mergeCell ref="B66:D66"/>
    <mergeCell ref="BF66:BG66"/>
    <mergeCell ref="BH66:BI66"/>
    <mergeCell ref="BF68:BG68"/>
    <mergeCell ref="BF69:BG69"/>
    <mergeCell ref="BH69:BI69"/>
    <mergeCell ref="BH68:BI68"/>
    <mergeCell ref="BH67:BI67"/>
    <mergeCell ref="BF67:BG67"/>
    <mergeCell ref="B29:D29"/>
    <mergeCell ref="BF48:BG48"/>
    <mergeCell ref="BF60:BG60"/>
    <mergeCell ref="AY42:BH42"/>
    <mergeCell ref="BF58:BG58"/>
    <mergeCell ref="BH49:BI50"/>
    <mergeCell ref="BH47:BK48"/>
    <mergeCell ref="AI48:AO48"/>
    <mergeCell ref="BF55:BG55"/>
    <mergeCell ref="BJ58:BK58"/>
    <mergeCell ref="BJ73:BK73"/>
    <mergeCell ref="BH62:BI62"/>
    <mergeCell ref="BJ67:BK67"/>
    <mergeCell ref="BH65:BI65"/>
    <mergeCell ref="BF81:BG82"/>
    <mergeCell ref="BH81:BI81"/>
    <mergeCell ref="BJ75:BK75"/>
    <mergeCell ref="BJ74:BK74"/>
    <mergeCell ref="BH80:BI80"/>
    <mergeCell ref="BH77:BI77"/>
    <mergeCell ref="BJ56:BK56"/>
    <mergeCell ref="BJ60:BK60"/>
    <mergeCell ref="BH55:BI55"/>
    <mergeCell ref="BJ57:BK57"/>
    <mergeCell ref="BJ81:BK81"/>
    <mergeCell ref="BJ71:BK71"/>
    <mergeCell ref="BJ63:BK63"/>
    <mergeCell ref="BJ62:BK62"/>
    <mergeCell ref="BJ70:BK70"/>
    <mergeCell ref="BJ68:BK68"/>
    <mergeCell ref="AA88:AJ88"/>
    <mergeCell ref="BF64:BG64"/>
    <mergeCell ref="BH64:BI64"/>
    <mergeCell ref="BH63:BI63"/>
    <mergeCell ref="BH82:BK82"/>
    <mergeCell ref="BF63:BG63"/>
    <mergeCell ref="BJ66:BK66"/>
    <mergeCell ref="BJ64:BK64"/>
    <mergeCell ref="AY87:BH87"/>
    <mergeCell ref="BF73:BG73"/>
    <mergeCell ref="BJ54:BK54"/>
    <mergeCell ref="BH56:BI56"/>
    <mergeCell ref="BH58:BI58"/>
    <mergeCell ref="BH57:BI57"/>
    <mergeCell ref="BJ59:BK59"/>
    <mergeCell ref="BJ65:BK65"/>
    <mergeCell ref="BH54:BI54"/>
    <mergeCell ref="BH61:BI61"/>
    <mergeCell ref="BJ61:BK61"/>
    <mergeCell ref="BJ55:BK55"/>
    <mergeCell ref="B56:D56"/>
    <mergeCell ref="BF56:BG56"/>
    <mergeCell ref="BJ51:BK51"/>
    <mergeCell ref="BF52:BG52"/>
    <mergeCell ref="BH52:BI52"/>
    <mergeCell ref="BJ52:BK52"/>
    <mergeCell ref="BF51:BG51"/>
    <mergeCell ref="BH51:BI51"/>
    <mergeCell ref="BJ53:BK53"/>
    <mergeCell ref="BF54:BG54"/>
    <mergeCell ref="BJ49:BK50"/>
    <mergeCell ref="BF50:BG50"/>
    <mergeCell ref="G47:M47"/>
    <mergeCell ref="N47:T47"/>
    <mergeCell ref="U47:AA47"/>
    <mergeCell ref="AB47:AH47"/>
    <mergeCell ref="N48:T48"/>
    <mergeCell ref="G48:M48"/>
    <mergeCell ref="BD50:BE50"/>
    <mergeCell ref="U48:AA48"/>
    <mergeCell ref="B8:D8"/>
    <mergeCell ref="F42:O42"/>
    <mergeCell ref="A14:A18"/>
    <mergeCell ref="B14:D14"/>
    <mergeCell ref="A29:A33"/>
    <mergeCell ref="A19:A23"/>
    <mergeCell ref="A34:A38"/>
    <mergeCell ref="B19:D19"/>
    <mergeCell ref="A9:A13"/>
    <mergeCell ref="B9:D9"/>
    <mergeCell ref="F44:O44"/>
    <mergeCell ref="AA44:AJ44"/>
    <mergeCell ref="B76:D76"/>
    <mergeCell ref="BH79:BI79"/>
    <mergeCell ref="BH78:BI78"/>
    <mergeCell ref="BF80:BG80"/>
    <mergeCell ref="BD51:BE80"/>
    <mergeCell ref="BF59:BG59"/>
    <mergeCell ref="BH59:BI59"/>
    <mergeCell ref="BH60:BI60"/>
    <mergeCell ref="BF65:BG65"/>
    <mergeCell ref="AW48:BC48"/>
    <mergeCell ref="B50:D50"/>
    <mergeCell ref="BH76:BI76"/>
    <mergeCell ref="A76:A80"/>
    <mergeCell ref="BH74:BI74"/>
    <mergeCell ref="BH53:BI53"/>
    <mergeCell ref="BF57:BG57"/>
    <mergeCell ref="BF70:BG70"/>
    <mergeCell ref="BF72:BG72"/>
    <mergeCell ref="A71:A75"/>
    <mergeCell ref="B71:D71"/>
    <mergeCell ref="BF71:BG71"/>
    <mergeCell ref="BH71:BI71"/>
    <mergeCell ref="BH73:BI73"/>
    <mergeCell ref="BH75:BI75"/>
    <mergeCell ref="BF75:BG75"/>
    <mergeCell ref="BJ80:BK80"/>
    <mergeCell ref="BJ78:BK78"/>
    <mergeCell ref="BJ79:BK79"/>
    <mergeCell ref="BJ76:BK76"/>
    <mergeCell ref="BJ77:BK77"/>
    <mergeCell ref="BF76:BG76"/>
    <mergeCell ref="BF79:BG79"/>
    <mergeCell ref="BF78:BG78"/>
    <mergeCell ref="BF77:BG77"/>
    <mergeCell ref="F87:O87"/>
    <mergeCell ref="BF62:BG62"/>
    <mergeCell ref="BD49:BE49"/>
    <mergeCell ref="BF53:BG53"/>
    <mergeCell ref="AA87:AJ87"/>
    <mergeCell ref="AA86:AJ86"/>
    <mergeCell ref="F86:O86"/>
    <mergeCell ref="AY86:BH86"/>
    <mergeCell ref="BF61:BG61"/>
    <mergeCell ref="BF49:BG49"/>
    <mergeCell ref="O5:U5"/>
    <mergeCell ref="O6:U6"/>
    <mergeCell ref="V5:AB5"/>
    <mergeCell ref="V6:AB6"/>
    <mergeCell ref="AC5:AI5"/>
    <mergeCell ref="AP48:AV48"/>
    <mergeCell ref="F43:O43"/>
    <mergeCell ref="H5:N5"/>
    <mergeCell ref="H6:N6"/>
    <mergeCell ref="AA42:AJ42"/>
    <mergeCell ref="AX5:BD5"/>
    <mergeCell ref="AY43:BH43"/>
    <mergeCell ref="AY44:BH44"/>
    <mergeCell ref="AB48:AH48"/>
    <mergeCell ref="AI47:AO47"/>
    <mergeCell ref="AP47:AV47"/>
    <mergeCell ref="AA43:AJ43"/>
    <mergeCell ref="BF47:BG47"/>
    <mergeCell ref="AX6:BD6"/>
    <mergeCell ref="BE5:BI5"/>
    <mergeCell ref="A1:E1"/>
    <mergeCell ref="F1:H1"/>
    <mergeCell ref="AJ6:AP6"/>
    <mergeCell ref="AQ5:AW5"/>
    <mergeCell ref="AQ6:AW6"/>
    <mergeCell ref="AC6:AI6"/>
    <mergeCell ref="AJ5:AP5"/>
    <mergeCell ref="A2:BK2"/>
    <mergeCell ref="A5:A8"/>
    <mergeCell ref="B5:E7"/>
  </mergeCells>
  <conditionalFormatting sqref="BH82:BK82">
    <cfRule type="cellIs" priority="5" dxfId="1" operator="greaterThan" stopIfTrue="1">
      <formula>135</formula>
    </cfRule>
  </conditionalFormatting>
  <conditionalFormatting sqref="BF51:BK80">
    <cfRule type="cellIs" priority="6" dxfId="0" operator="equal" stopIfTrue="1">
      <formula>0</formula>
    </cfRule>
  </conditionalFormatting>
  <printOptions horizontalCentered="1"/>
  <pageMargins left="0.1968503937007874" right="0.03937007874015748" top="0.1968503937007874" bottom="0.1968503937007874" header="0.11811023622047245" footer="0.07874015748031496"/>
  <pageSetup horizontalDpi="600" verticalDpi="600" orientation="landscape" paperSize="9" scale="60" r:id="rId4"/>
  <headerFooter alignWithMargins="0">
    <oddFooter>&amp;C&amp;P/&amp;N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N89"/>
  <sheetViews>
    <sheetView showGridLines="0" zoomScale="85" zoomScaleNormal="85" zoomScaleSheetLayoutView="50" zoomScalePageLayoutView="0" workbookViewId="0" topLeftCell="A1">
      <selection activeCell="A2" sqref="A2:BK2"/>
    </sheetView>
  </sheetViews>
  <sheetFormatPr defaultColWidth="9.140625" defaultRowHeight="12.75"/>
  <cols>
    <col min="1" max="1" width="3.140625" style="8" customWidth="1"/>
    <col min="2" max="2" width="1.7109375" style="8" customWidth="1"/>
    <col min="3" max="3" width="3.8515625" style="8" customWidth="1"/>
    <col min="4" max="4" width="6.8515625" style="8" customWidth="1"/>
    <col min="5" max="5" width="11.8515625" style="9" customWidth="1"/>
    <col min="6" max="6" width="3.7109375" style="9" customWidth="1"/>
    <col min="7" max="62" width="3.7109375" style="8" customWidth="1"/>
    <col min="63" max="63" width="4.00390625" style="8" customWidth="1"/>
    <col min="64" max="64" width="1.421875" style="8" customWidth="1"/>
    <col min="65" max="16384" width="9.140625" style="10" customWidth="1"/>
  </cols>
  <sheetData>
    <row r="1" spans="1:8" ht="60" customHeight="1" thickBot="1">
      <c r="A1" s="140" t="s">
        <v>71</v>
      </c>
      <c r="B1" s="141"/>
      <c r="C1" s="141"/>
      <c r="D1" s="141"/>
      <c r="E1" s="142"/>
      <c r="F1" s="143">
        <f>+BH82</f>
        <v>0</v>
      </c>
      <c r="G1" s="144"/>
      <c r="H1" s="145"/>
    </row>
    <row r="2" spans="1:64" s="13" customFormat="1" ht="51.75" customHeight="1">
      <c r="A2" s="155" t="s">
        <v>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2"/>
    </row>
    <row r="3" spans="1:64" s="13" customFormat="1" ht="36">
      <c r="A3" s="114" t="s">
        <v>30</v>
      </c>
      <c r="B3" s="114"/>
      <c r="C3" s="11"/>
      <c r="D3" s="11"/>
      <c r="E3" s="115"/>
      <c r="F3" s="115"/>
      <c r="G3" s="15"/>
      <c r="H3" s="15"/>
      <c r="I3" s="15"/>
      <c r="J3" s="15"/>
      <c r="K3" s="15"/>
      <c r="L3" s="15"/>
      <c r="M3" s="15"/>
      <c r="N3" s="15"/>
      <c r="O3" s="116" t="s">
        <v>31</v>
      </c>
      <c r="P3" s="11"/>
      <c r="Q3" s="11"/>
      <c r="R3" s="11"/>
      <c r="S3" s="11"/>
      <c r="T3" s="113"/>
      <c r="U3" s="113"/>
      <c r="V3" s="113"/>
      <c r="W3" s="113"/>
      <c r="X3" s="113"/>
      <c r="Y3" s="116" t="s">
        <v>32</v>
      </c>
      <c r="Z3" s="116"/>
      <c r="AA3" s="116"/>
      <c r="AB3" s="116"/>
      <c r="AC3" s="116"/>
      <c r="AD3" s="116"/>
      <c r="AE3" s="116"/>
      <c r="AF3" s="116"/>
      <c r="AG3" s="116"/>
      <c r="AH3" s="116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1" t="s">
        <v>33</v>
      </c>
      <c r="AT3" s="11"/>
      <c r="AU3" s="15"/>
      <c r="AV3" s="15"/>
      <c r="AW3" s="15"/>
      <c r="AX3" s="15"/>
      <c r="AY3" s="15"/>
      <c r="AZ3" s="15"/>
      <c r="BA3" s="15"/>
      <c r="BB3" s="15"/>
      <c r="BC3" s="14"/>
      <c r="BD3" s="14"/>
      <c r="BE3" s="14"/>
      <c r="BF3" s="14"/>
      <c r="BG3" s="13" t="s">
        <v>54</v>
      </c>
      <c r="BI3" s="115"/>
      <c r="BJ3" s="115"/>
      <c r="BK3" s="115"/>
      <c r="BL3" s="12"/>
    </row>
    <row r="4" spans="1:6" ht="22.5" thickBot="1">
      <c r="A4" s="16" t="s">
        <v>26</v>
      </c>
      <c r="B4" s="16" t="s">
        <v>47</v>
      </c>
      <c r="C4" s="16"/>
      <c r="E4" s="8"/>
      <c r="F4" s="8"/>
    </row>
    <row r="5" spans="1:64" ht="21.75" customHeight="1">
      <c r="A5" s="156" t="s">
        <v>2</v>
      </c>
      <c r="B5" s="284" t="s">
        <v>70</v>
      </c>
      <c r="C5" s="285"/>
      <c r="D5" s="285"/>
      <c r="E5" s="286"/>
      <c r="F5" s="17"/>
      <c r="G5" s="18"/>
      <c r="H5" s="187" t="s">
        <v>55</v>
      </c>
      <c r="I5" s="188"/>
      <c r="J5" s="188"/>
      <c r="K5" s="188"/>
      <c r="L5" s="188"/>
      <c r="M5" s="188"/>
      <c r="N5" s="189"/>
      <c r="O5" s="168" t="s">
        <v>56</v>
      </c>
      <c r="P5" s="169"/>
      <c r="Q5" s="169"/>
      <c r="R5" s="169"/>
      <c r="S5" s="169"/>
      <c r="T5" s="169"/>
      <c r="U5" s="170"/>
      <c r="V5" s="184" t="s">
        <v>57</v>
      </c>
      <c r="W5" s="185"/>
      <c r="X5" s="185"/>
      <c r="Y5" s="185"/>
      <c r="Z5" s="185"/>
      <c r="AA5" s="185"/>
      <c r="AB5" s="186"/>
      <c r="AC5" s="176" t="s">
        <v>58</v>
      </c>
      <c r="AD5" s="177"/>
      <c r="AE5" s="177"/>
      <c r="AF5" s="177"/>
      <c r="AG5" s="177"/>
      <c r="AH5" s="177"/>
      <c r="AI5" s="178"/>
      <c r="AJ5" s="152" t="s">
        <v>59</v>
      </c>
      <c r="AK5" s="153"/>
      <c r="AL5" s="153"/>
      <c r="AM5" s="153"/>
      <c r="AN5" s="153"/>
      <c r="AO5" s="153"/>
      <c r="AP5" s="154"/>
      <c r="AQ5" s="149" t="s">
        <v>60</v>
      </c>
      <c r="AR5" s="150"/>
      <c r="AS5" s="150"/>
      <c r="AT5" s="150"/>
      <c r="AU5" s="150"/>
      <c r="AV5" s="150"/>
      <c r="AW5" s="151"/>
      <c r="AX5" s="168" t="s">
        <v>61</v>
      </c>
      <c r="AY5" s="169"/>
      <c r="AZ5" s="169"/>
      <c r="BA5" s="169"/>
      <c r="BB5" s="169"/>
      <c r="BC5" s="169"/>
      <c r="BD5" s="170"/>
      <c r="BE5" s="184" t="s">
        <v>62</v>
      </c>
      <c r="BF5" s="185"/>
      <c r="BG5" s="185"/>
      <c r="BH5" s="185"/>
      <c r="BI5" s="185"/>
      <c r="BJ5" s="278" t="s">
        <v>89</v>
      </c>
      <c r="BK5" s="279"/>
      <c r="BL5" s="10"/>
    </row>
    <row r="6" spans="1:63" s="101" customFormat="1" ht="22.5" customHeight="1">
      <c r="A6" s="157"/>
      <c r="B6" s="287"/>
      <c r="C6" s="288"/>
      <c r="D6" s="288"/>
      <c r="E6" s="289"/>
      <c r="F6" s="111"/>
      <c r="G6" s="112"/>
      <c r="H6" s="190" t="s">
        <v>74</v>
      </c>
      <c r="I6" s="147"/>
      <c r="J6" s="147"/>
      <c r="K6" s="147"/>
      <c r="L6" s="147"/>
      <c r="M6" s="147"/>
      <c r="N6" s="148"/>
      <c r="O6" s="146" t="s">
        <v>75</v>
      </c>
      <c r="P6" s="147"/>
      <c r="Q6" s="147"/>
      <c r="R6" s="147"/>
      <c r="S6" s="147"/>
      <c r="T6" s="147"/>
      <c r="U6" s="148"/>
      <c r="V6" s="146" t="s">
        <v>76</v>
      </c>
      <c r="W6" s="147"/>
      <c r="X6" s="147"/>
      <c r="Y6" s="147"/>
      <c r="Z6" s="147"/>
      <c r="AA6" s="147"/>
      <c r="AB6" s="148"/>
      <c r="AC6" s="146" t="s">
        <v>77</v>
      </c>
      <c r="AD6" s="147"/>
      <c r="AE6" s="147"/>
      <c r="AF6" s="147"/>
      <c r="AG6" s="147"/>
      <c r="AH6" s="147"/>
      <c r="AI6" s="148"/>
      <c r="AJ6" s="146" t="s">
        <v>78</v>
      </c>
      <c r="AK6" s="147"/>
      <c r="AL6" s="147"/>
      <c r="AM6" s="147"/>
      <c r="AN6" s="147"/>
      <c r="AO6" s="147"/>
      <c r="AP6" s="148"/>
      <c r="AQ6" s="146" t="s">
        <v>79</v>
      </c>
      <c r="AR6" s="147"/>
      <c r="AS6" s="147"/>
      <c r="AT6" s="147"/>
      <c r="AU6" s="147"/>
      <c r="AV6" s="147"/>
      <c r="AW6" s="148"/>
      <c r="AX6" s="181" t="s">
        <v>81</v>
      </c>
      <c r="AY6" s="182"/>
      <c r="AZ6" s="182"/>
      <c r="BA6" s="182"/>
      <c r="BB6" s="182"/>
      <c r="BC6" s="182"/>
      <c r="BD6" s="183"/>
      <c r="BE6" s="146" t="s">
        <v>82</v>
      </c>
      <c r="BF6" s="147"/>
      <c r="BG6" s="147"/>
      <c r="BH6" s="147"/>
      <c r="BI6" s="147"/>
      <c r="BJ6" s="280"/>
      <c r="BK6" s="281"/>
    </row>
    <row r="7" spans="1:63" s="101" customFormat="1" ht="22.5" customHeight="1">
      <c r="A7" s="157"/>
      <c r="B7" s="290"/>
      <c r="C7" s="291"/>
      <c r="D7" s="291"/>
      <c r="E7" s="292"/>
      <c r="F7" s="92">
        <v>18</v>
      </c>
      <c r="G7" s="93">
        <v>19</v>
      </c>
      <c r="H7" s="94">
        <v>20</v>
      </c>
      <c r="I7" s="95">
        <v>21</v>
      </c>
      <c r="J7" s="95">
        <v>22</v>
      </c>
      <c r="K7" s="95">
        <v>23</v>
      </c>
      <c r="L7" s="96">
        <v>24</v>
      </c>
      <c r="M7" s="96">
        <v>25</v>
      </c>
      <c r="N7" s="97">
        <v>26</v>
      </c>
      <c r="O7" s="98">
        <v>27</v>
      </c>
      <c r="P7" s="96">
        <v>28</v>
      </c>
      <c r="Q7" s="96">
        <v>29</v>
      </c>
      <c r="R7" s="96">
        <v>30</v>
      </c>
      <c r="S7" s="96">
        <v>1</v>
      </c>
      <c r="T7" s="96">
        <v>2</v>
      </c>
      <c r="U7" s="99">
        <v>3</v>
      </c>
      <c r="V7" s="98">
        <v>4</v>
      </c>
      <c r="W7" s="125">
        <v>5</v>
      </c>
      <c r="X7" s="96">
        <v>6</v>
      </c>
      <c r="Y7" s="96">
        <v>7</v>
      </c>
      <c r="Z7" s="96">
        <v>8</v>
      </c>
      <c r="AA7" s="96">
        <v>9</v>
      </c>
      <c r="AB7" s="125">
        <v>10</v>
      </c>
      <c r="AC7" s="98">
        <v>11</v>
      </c>
      <c r="AD7" s="96">
        <v>12</v>
      </c>
      <c r="AE7" s="96">
        <v>13</v>
      </c>
      <c r="AF7" s="96">
        <v>14</v>
      </c>
      <c r="AG7" s="96">
        <v>15</v>
      </c>
      <c r="AH7" s="96">
        <v>16</v>
      </c>
      <c r="AI7" s="97">
        <v>17</v>
      </c>
      <c r="AJ7" s="100">
        <v>18</v>
      </c>
      <c r="AK7" s="96">
        <v>19</v>
      </c>
      <c r="AL7" s="96">
        <v>20</v>
      </c>
      <c r="AM7" s="96">
        <v>21</v>
      </c>
      <c r="AN7" s="96">
        <v>22</v>
      </c>
      <c r="AO7" s="96">
        <v>23</v>
      </c>
      <c r="AP7" s="99">
        <v>24</v>
      </c>
      <c r="AQ7" s="98">
        <v>25</v>
      </c>
      <c r="AR7" s="96">
        <v>26</v>
      </c>
      <c r="AS7" s="96">
        <v>27</v>
      </c>
      <c r="AT7" s="96">
        <v>28</v>
      </c>
      <c r="AU7" s="96">
        <v>29</v>
      </c>
      <c r="AV7" s="96">
        <v>30</v>
      </c>
      <c r="AW7" s="97">
        <v>31</v>
      </c>
      <c r="AX7" s="92">
        <v>1</v>
      </c>
      <c r="AY7" s="95">
        <v>2</v>
      </c>
      <c r="AZ7" s="95">
        <v>3</v>
      </c>
      <c r="BA7" s="95">
        <v>4</v>
      </c>
      <c r="BB7" s="95">
        <v>5</v>
      </c>
      <c r="BC7" s="99">
        <v>6</v>
      </c>
      <c r="BD7" s="97">
        <v>7</v>
      </c>
      <c r="BE7" s="92">
        <v>8</v>
      </c>
      <c r="BF7" s="95">
        <v>9</v>
      </c>
      <c r="BG7" s="95">
        <v>10</v>
      </c>
      <c r="BH7" s="95">
        <v>11</v>
      </c>
      <c r="BI7" s="109">
        <v>12</v>
      </c>
      <c r="BJ7" s="280"/>
      <c r="BK7" s="281"/>
    </row>
    <row r="8" spans="1:65" s="101" customFormat="1" ht="20.25" customHeight="1">
      <c r="A8" s="158"/>
      <c r="B8" s="221" t="s">
        <v>10</v>
      </c>
      <c r="C8" s="222"/>
      <c r="D8" s="223"/>
      <c r="E8" s="102" t="s">
        <v>18</v>
      </c>
      <c r="F8" s="103" t="s">
        <v>9</v>
      </c>
      <c r="G8" s="104" t="s">
        <v>3</v>
      </c>
      <c r="H8" s="105" t="s">
        <v>4</v>
      </c>
      <c r="I8" s="106" t="s">
        <v>5</v>
      </c>
      <c r="J8" s="106" t="s">
        <v>6</v>
      </c>
      <c r="K8" s="106" t="s">
        <v>7</v>
      </c>
      <c r="L8" s="106" t="s">
        <v>8</v>
      </c>
      <c r="M8" s="106" t="s">
        <v>9</v>
      </c>
      <c r="N8" s="104" t="s">
        <v>3</v>
      </c>
      <c r="O8" s="103" t="s">
        <v>4</v>
      </c>
      <c r="P8" s="106" t="s">
        <v>5</v>
      </c>
      <c r="Q8" s="106" t="s">
        <v>6</v>
      </c>
      <c r="R8" s="106" t="s">
        <v>7</v>
      </c>
      <c r="S8" s="106" t="s">
        <v>8</v>
      </c>
      <c r="T8" s="106" t="s">
        <v>9</v>
      </c>
      <c r="U8" s="104" t="s">
        <v>3</v>
      </c>
      <c r="V8" s="103" t="s">
        <v>4</v>
      </c>
      <c r="W8" s="126" t="s">
        <v>5</v>
      </c>
      <c r="X8" s="106" t="s">
        <v>6</v>
      </c>
      <c r="Y8" s="106" t="s">
        <v>7</v>
      </c>
      <c r="Z8" s="106" t="s">
        <v>8</v>
      </c>
      <c r="AA8" s="106" t="s">
        <v>9</v>
      </c>
      <c r="AB8" s="129" t="s">
        <v>3</v>
      </c>
      <c r="AC8" s="103" t="s">
        <v>4</v>
      </c>
      <c r="AD8" s="106" t="s">
        <v>5</v>
      </c>
      <c r="AE8" s="106" t="s">
        <v>6</v>
      </c>
      <c r="AF8" s="106" t="s">
        <v>7</v>
      </c>
      <c r="AG8" s="106" t="s">
        <v>8</v>
      </c>
      <c r="AH8" s="106" t="s">
        <v>9</v>
      </c>
      <c r="AI8" s="104" t="s">
        <v>3</v>
      </c>
      <c r="AJ8" s="103" t="s">
        <v>4</v>
      </c>
      <c r="AK8" s="106" t="s">
        <v>5</v>
      </c>
      <c r="AL8" s="106" t="s">
        <v>6</v>
      </c>
      <c r="AM8" s="106" t="s">
        <v>7</v>
      </c>
      <c r="AN8" s="106" t="s">
        <v>8</v>
      </c>
      <c r="AO8" s="106" t="s">
        <v>9</v>
      </c>
      <c r="AP8" s="104" t="s">
        <v>3</v>
      </c>
      <c r="AQ8" s="103" t="s">
        <v>4</v>
      </c>
      <c r="AR8" s="106" t="s">
        <v>5</v>
      </c>
      <c r="AS8" s="106" t="s">
        <v>6</v>
      </c>
      <c r="AT8" s="106" t="s">
        <v>7</v>
      </c>
      <c r="AU8" s="106" t="s">
        <v>8</v>
      </c>
      <c r="AV8" s="106" t="s">
        <v>9</v>
      </c>
      <c r="AW8" s="104" t="s">
        <v>3</v>
      </c>
      <c r="AX8" s="103" t="s">
        <v>4</v>
      </c>
      <c r="AY8" s="106" t="s">
        <v>5</v>
      </c>
      <c r="AZ8" s="106" t="s">
        <v>6</v>
      </c>
      <c r="BA8" s="106" t="s">
        <v>7</v>
      </c>
      <c r="BB8" s="106" t="s">
        <v>8</v>
      </c>
      <c r="BC8" s="106" t="s">
        <v>9</v>
      </c>
      <c r="BD8" s="104" t="s">
        <v>3</v>
      </c>
      <c r="BE8" s="103" t="s">
        <v>4</v>
      </c>
      <c r="BF8" s="106" t="s">
        <v>5</v>
      </c>
      <c r="BG8" s="106" t="s">
        <v>6</v>
      </c>
      <c r="BH8" s="106" t="s">
        <v>7</v>
      </c>
      <c r="BI8" s="123" t="s">
        <v>8</v>
      </c>
      <c r="BJ8" s="280"/>
      <c r="BK8" s="281"/>
      <c r="BM8" s="107"/>
    </row>
    <row r="9" spans="1:65" ht="18.75" customHeight="1">
      <c r="A9" s="233">
        <v>1</v>
      </c>
      <c r="B9" s="236" t="s">
        <v>41</v>
      </c>
      <c r="C9" s="237"/>
      <c r="D9" s="238"/>
      <c r="E9" s="23" t="s">
        <v>19</v>
      </c>
      <c r="F9" s="86"/>
      <c r="G9" s="87"/>
      <c r="H9" s="88"/>
      <c r="I9" s="89"/>
      <c r="J9" s="89"/>
      <c r="K9" s="89"/>
      <c r="L9" s="89"/>
      <c r="M9" s="90"/>
      <c r="N9" s="87"/>
      <c r="O9" s="86"/>
      <c r="P9" s="89"/>
      <c r="Q9" s="89"/>
      <c r="R9" s="89"/>
      <c r="S9" s="89"/>
      <c r="T9" s="89"/>
      <c r="U9" s="87"/>
      <c r="V9" s="86"/>
      <c r="W9" s="127"/>
      <c r="X9" s="89"/>
      <c r="Y9" s="89"/>
      <c r="Z9" s="89"/>
      <c r="AA9" s="89"/>
      <c r="AB9" s="130"/>
      <c r="AC9" s="86"/>
      <c r="AD9" s="89"/>
      <c r="AE9" s="89"/>
      <c r="AF9" s="89"/>
      <c r="AG9" s="89"/>
      <c r="AH9" s="89"/>
      <c r="AI9" s="87"/>
      <c r="AJ9" s="86"/>
      <c r="AK9" s="89"/>
      <c r="AL9" s="89"/>
      <c r="AM9" s="89"/>
      <c r="AN9" s="89"/>
      <c r="AO9" s="89"/>
      <c r="AP9" s="87"/>
      <c r="AQ9" s="86"/>
      <c r="AR9" s="89"/>
      <c r="AS9" s="89"/>
      <c r="AT9" s="89"/>
      <c r="AU9" s="89"/>
      <c r="AV9" s="89"/>
      <c r="AW9" s="87"/>
      <c r="AX9" s="86"/>
      <c r="AY9" s="89"/>
      <c r="AZ9" s="89"/>
      <c r="BA9" s="89"/>
      <c r="BB9" s="89"/>
      <c r="BC9" s="91"/>
      <c r="BD9" s="87"/>
      <c r="BE9" s="86"/>
      <c r="BF9" s="89"/>
      <c r="BG9" s="89"/>
      <c r="BH9" s="89"/>
      <c r="BI9" s="91"/>
      <c r="BJ9" s="280"/>
      <c r="BK9" s="281"/>
      <c r="BL9" s="10"/>
      <c r="BM9" s="8"/>
    </row>
    <row r="10" spans="1:65" ht="18.75" customHeight="1">
      <c r="A10" s="234"/>
      <c r="B10" s="29"/>
      <c r="C10" s="30" t="s">
        <v>52</v>
      </c>
      <c r="D10" s="31" t="s">
        <v>27</v>
      </c>
      <c r="E10" s="23" t="s">
        <v>20</v>
      </c>
      <c r="F10" s="32"/>
      <c r="G10" s="33"/>
      <c r="H10" s="34"/>
      <c r="I10" s="35"/>
      <c r="J10" s="35"/>
      <c r="K10" s="35"/>
      <c r="L10" s="27"/>
      <c r="M10" s="83"/>
      <c r="N10" s="33"/>
      <c r="O10" s="32"/>
      <c r="P10" s="35"/>
      <c r="Q10" s="35"/>
      <c r="R10" s="35"/>
      <c r="S10" s="27"/>
      <c r="T10" s="35"/>
      <c r="U10" s="33"/>
      <c r="V10" s="32"/>
      <c r="W10" s="128"/>
      <c r="X10" s="35"/>
      <c r="Y10" s="35"/>
      <c r="Z10" s="27"/>
      <c r="AA10" s="35"/>
      <c r="AB10" s="131"/>
      <c r="AC10" s="32"/>
      <c r="AD10" s="35"/>
      <c r="AE10" s="35"/>
      <c r="AF10" s="35"/>
      <c r="AG10" s="27"/>
      <c r="AH10" s="35"/>
      <c r="AI10" s="33"/>
      <c r="AJ10" s="32"/>
      <c r="AK10" s="35"/>
      <c r="AL10" s="35"/>
      <c r="AM10" s="35"/>
      <c r="AN10" s="27"/>
      <c r="AO10" s="35"/>
      <c r="AP10" s="33"/>
      <c r="AQ10" s="32"/>
      <c r="AR10" s="35"/>
      <c r="AS10" s="35"/>
      <c r="AT10" s="35"/>
      <c r="AU10" s="27"/>
      <c r="AV10" s="35"/>
      <c r="AW10" s="33"/>
      <c r="AX10" s="32"/>
      <c r="AY10" s="35"/>
      <c r="AZ10" s="35"/>
      <c r="BA10" s="35"/>
      <c r="BB10" s="35"/>
      <c r="BC10" s="28"/>
      <c r="BD10" s="33"/>
      <c r="BE10" s="32"/>
      <c r="BF10" s="35"/>
      <c r="BG10" s="35"/>
      <c r="BH10" s="35"/>
      <c r="BI10" s="39"/>
      <c r="BJ10" s="280"/>
      <c r="BK10" s="281"/>
      <c r="BL10" s="10"/>
      <c r="BM10" s="8"/>
    </row>
    <row r="11" spans="1:65" ht="18.75" customHeight="1">
      <c r="A11" s="234"/>
      <c r="B11" s="29"/>
      <c r="C11" s="30"/>
      <c r="D11" s="31" t="s">
        <v>28</v>
      </c>
      <c r="E11" s="36" t="s">
        <v>21</v>
      </c>
      <c r="F11" s="32"/>
      <c r="G11" s="33"/>
      <c r="H11" s="34"/>
      <c r="I11" s="35"/>
      <c r="J11" s="35"/>
      <c r="K11" s="35"/>
      <c r="L11" s="27"/>
      <c r="M11" s="83"/>
      <c r="N11" s="33"/>
      <c r="O11" s="32"/>
      <c r="P11" s="35"/>
      <c r="Q11" s="35"/>
      <c r="R11" s="35"/>
      <c r="S11" s="27"/>
      <c r="T11" s="35"/>
      <c r="U11" s="33"/>
      <c r="V11" s="32"/>
      <c r="W11" s="128"/>
      <c r="X11" s="35"/>
      <c r="Y11" s="35"/>
      <c r="Z11" s="27"/>
      <c r="AA11" s="35"/>
      <c r="AB11" s="131"/>
      <c r="AC11" s="32"/>
      <c r="AD11" s="35"/>
      <c r="AE11" s="35"/>
      <c r="AF11" s="35"/>
      <c r="AG11" s="27"/>
      <c r="AH11" s="35"/>
      <c r="AI11" s="33"/>
      <c r="AJ11" s="32"/>
      <c r="AK11" s="35"/>
      <c r="AL11" s="35"/>
      <c r="AM11" s="35"/>
      <c r="AN11" s="27"/>
      <c r="AO11" s="35"/>
      <c r="AP11" s="33"/>
      <c r="AQ11" s="32"/>
      <c r="AR11" s="35"/>
      <c r="AS11" s="35"/>
      <c r="AT11" s="35"/>
      <c r="AU11" s="27"/>
      <c r="AV11" s="35"/>
      <c r="AW11" s="33"/>
      <c r="AX11" s="32"/>
      <c r="AY11" s="35"/>
      <c r="AZ11" s="35"/>
      <c r="BA11" s="35"/>
      <c r="BB11" s="35"/>
      <c r="BC11" s="28"/>
      <c r="BD11" s="33"/>
      <c r="BE11" s="32"/>
      <c r="BF11" s="35"/>
      <c r="BG11" s="35"/>
      <c r="BH11" s="35"/>
      <c r="BI11" s="39"/>
      <c r="BJ11" s="280"/>
      <c r="BK11" s="281"/>
      <c r="BL11" s="10"/>
      <c r="BM11" s="8"/>
    </row>
    <row r="12" spans="1:65" ht="18.75" customHeight="1">
      <c r="A12" s="234"/>
      <c r="B12" s="29"/>
      <c r="C12" s="37"/>
      <c r="D12" s="38"/>
      <c r="E12" s="36" t="s">
        <v>22</v>
      </c>
      <c r="F12" s="32"/>
      <c r="G12" s="33"/>
      <c r="H12" s="34"/>
      <c r="I12" s="35"/>
      <c r="J12" s="35"/>
      <c r="K12" s="35"/>
      <c r="L12" s="35"/>
      <c r="M12" s="83"/>
      <c r="N12" s="33"/>
      <c r="O12" s="32"/>
      <c r="P12" s="35"/>
      <c r="Q12" s="35"/>
      <c r="R12" s="35"/>
      <c r="S12" s="35"/>
      <c r="T12" s="35"/>
      <c r="U12" s="33"/>
      <c r="V12" s="32"/>
      <c r="W12" s="128"/>
      <c r="X12" s="35"/>
      <c r="Y12" s="35"/>
      <c r="Z12" s="35"/>
      <c r="AA12" s="35"/>
      <c r="AB12" s="131"/>
      <c r="AC12" s="32"/>
      <c r="AD12" s="35"/>
      <c r="AE12" s="35"/>
      <c r="AF12" s="35"/>
      <c r="AG12" s="35"/>
      <c r="AH12" s="35"/>
      <c r="AI12" s="33"/>
      <c r="AJ12" s="32"/>
      <c r="AK12" s="35"/>
      <c r="AL12" s="35"/>
      <c r="AM12" s="35"/>
      <c r="AN12" s="35"/>
      <c r="AO12" s="35"/>
      <c r="AP12" s="33"/>
      <c r="AQ12" s="32"/>
      <c r="AR12" s="35"/>
      <c r="AS12" s="35"/>
      <c r="AT12" s="35"/>
      <c r="AU12" s="35"/>
      <c r="AV12" s="35"/>
      <c r="AW12" s="33"/>
      <c r="AX12" s="32"/>
      <c r="AY12" s="35"/>
      <c r="AZ12" s="35"/>
      <c r="BA12" s="35"/>
      <c r="BB12" s="35"/>
      <c r="BC12" s="39"/>
      <c r="BD12" s="33"/>
      <c r="BE12" s="32"/>
      <c r="BF12" s="35"/>
      <c r="BG12" s="35"/>
      <c r="BH12" s="35"/>
      <c r="BI12" s="39"/>
      <c r="BJ12" s="280"/>
      <c r="BK12" s="281"/>
      <c r="BL12" s="10"/>
      <c r="BM12" s="8"/>
    </row>
    <row r="13" spans="1:65" ht="18.75" customHeight="1" thickBot="1">
      <c r="A13" s="235"/>
      <c r="B13" s="40"/>
      <c r="C13" s="41"/>
      <c r="D13" s="42"/>
      <c r="E13" s="43" t="s">
        <v>23</v>
      </c>
      <c r="F13" s="44"/>
      <c r="G13" s="45"/>
      <c r="H13" s="46"/>
      <c r="I13" s="47"/>
      <c r="J13" s="47"/>
      <c r="K13" s="47"/>
      <c r="L13" s="47"/>
      <c r="M13" s="84"/>
      <c r="N13" s="45"/>
      <c r="O13" s="44"/>
      <c r="P13" s="47"/>
      <c r="Q13" s="47"/>
      <c r="R13" s="47"/>
      <c r="S13" s="47"/>
      <c r="T13" s="47"/>
      <c r="U13" s="45"/>
      <c r="V13" s="44"/>
      <c r="W13" s="133"/>
      <c r="X13" s="47"/>
      <c r="Y13" s="47"/>
      <c r="Z13" s="47"/>
      <c r="AA13" s="47"/>
      <c r="AB13" s="135"/>
      <c r="AC13" s="44"/>
      <c r="AD13" s="47"/>
      <c r="AE13" s="47"/>
      <c r="AF13" s="47"/>
      <c r="AG13" s="47"/>
      <c r="AH13" s="47"/>
      <c r="AI13" s="45"/>
      <c r="AJ13" s="44"/>
      <c r="AK13" s="47"/>
      <c r="AL13" s="47"/>
      <c r="AM13" s="47"/>
      <c r="AN13" s="47"/>
      <c r="AO13" s="47"/>
      <c r="AP13" s="45"/>
      <c r="AQ13" s="44"/>
      <c r="AR13" s="47"/>
      <c r="AS13" s="47"/>
      <c r="AT13" s="47"/>
      <c r="AU13" s="47"/>
      <c r="AV13" s="47"/>
      <c r="AW13" s="45"/>
      <c r="AX13" s="44"/>
      <c r="AY13" s="47"/>
      <c r="AZ13" s="47"/>
      <c r="BA13" s="47"/>
      <c r="BB13" s="47"/>
      <c r="BC13" s="48"/>
      <c r="BD13" s="45"/>
      <c r="BE13" s="44"/>
      <c r="BF13" s="47"/>
      <c r="BG13" s="47"/>
      <c r="BH13" s="47"/>
      <c r="BI13" s="48"/>
      <c r="BJ13" s="280"/>
      <c r="BK13" s="281"/>
      <c r="BL13" s="10"/>
      <c r="BM13" s="8"/>
    </row>
    <row r="14" spans="1:65" ht="18.75" customHeight="1" thickTop="1">
      <c r="A14" s="233">
        <f>+A9+1</f>
        <v>2</v>
      </c>
      <c r="B14" s="236" t="s">
        <v>42</v>
      </c>
      <c r="C14" s="237"/>
      <c r="D14" s="238"/>
      <c r="E14" s="49" t="s">
        <v>19</v>
      </c>
      <c r="F14" s="19"/>
      <c r="G14" s="20"/>
      <c r="H14" s="21"/>
      <c r="I14" s="22"/>
      <c r="J14" s="22"/>
      <c r="K14" s="22"/>
      <c r="L14" s="22"/>
      <c r="M14" s="85"/>
      <c r="N14" s="20"/>
      <c r="O14" s="19"/>
      <c r="P14" s="22"/>
      <c r="Q14" s="22"/>
      <c r="R14" s="22"/>
      <c r="S14" s="22"/>
      <c r="T14" s="22"/>
      <c r="U14" s="20"/>
      <c r="V14" s="19"/>
      <c r="W14" s="134"/>
      <c r="X14" s="22"/>
      <c r="Y14" s="22"/>
      <c r="Z14" s="22"/>
      <c r="AA14" s="22"/>
      <c r="AB14" s="136"/>
      <c r="AC14" s="19"/>
      <c r="AD14" s="22"/>
      <c r="AE14" s="22"/>
      <c r="AF14" s="22"/>
      <c r="AG14" s="22"/>
      <c r="AH14" s="22"/>
      <c r="AI14" s="20"/>
      <c r="AJ14" s="19"/>
      <c r="AK14" s="22"/>
      <c r="AL14" s="22"/>
      <c r="AM14" s="22"/>
      <c r="AN14" s="22"/>
      <c r="AO14" s="22"/>
      <c r="AP14" s="20"/>
      <c r="AQ14" s="19"/>
      <c r="AR14" s="22"/>
      <c r="AS14" s="22"/>
      <c r="AT14" s="22"/>
      <c r="AU14" s="22"/>
      <c r="AV14" s="22"/>
      <c r="AW14" s="20"/>
      <c r="AX14" s="19"/>
      <c r="AY14" s="22"/>
      <c r="AZ14" s="22"/>
      <c r="BA14" s="22"/>
      <c r="BB14" s="22"/>
      <c r="BC14" s="50"/>
      <c r="BD14" s="20"/>
      <c r="BE14" s="19"/>
      <c r="BF14" s="22"/>
      <c r="BG14" s="22"/>
      <c r="BH14" s="22"/>
      <c r="BI14" s="50"/>
      <c r="BJ14" s="280"/>
      <c r="BK14" s="281"/>
      <c r="BL14" s="10"/>
      <c r="BM14" s="8"/>
    </row>
    <row r="15" spans="1:65" ht="18.75" customHeight="1">
      <c r="A15" s="234"/>
      <c r="B15" s="29"/>
      <c r="C15" s="30"/>
      <c r="D15" s="38" t="s">
        <v>27</v>
      </c>
      <c r="E15" s="23" t="s">
        <v>20</v>
      </c>
      <c r="F15" s="24"/>
      <c r="G15" s="25"/>
      <c r="H15" s="26"/>
      <c r="I15" s="27"/>
      <c r="J15" s="27"/>
      <c r="K15" s="27"/>
      <c r="L15" s="27"/>
      <c r="M15" s="83"/>
      <c r="N15" s="25"/>
      <c r="O15" s="24"/>
      <c r="P15" s="27"/>
      <c r="Q15" s="27"/>
      <c r="R15" s="27"/>
      <c r="S15" s="27"/>
      <c r="T15" s="27"/>
      <c r="U15" s="25"/>
      <c r="V15" s="24"/>
      <c r="W15" s="132"/>
      <c r="X15" s="27"/>
      <c r="Y15" s="27"/>
      <c r="Z15" s="27"/>
      <c r="AA15" s="27"/>
      <c r="AB15" s="137"/>
      <c r="AC15" s="24"/>
      <c r="AD15" s="27"/>
      <c r="AE15" s="27"/>
      <c r="AF15" s="27"/>
      <c r="AG15" s="27"/>
      <c r="AH15" s="27"/>
      <c r="AI15" s="25"/>
      <c r="AJ15" s="24"/>
      <c r="AK15" s="27"/>
      <c r="AL15" s="27"/>
      <c r="AM15" s="27"/>
      <c r="AN15" s="27"/>
      <c r="AO15" s="27"/>
      <c r="AP15" s="25"/>
      <c r="AQ15" s="24"/>
      <c r="AR15" s="27"/>
      <c r="AS15" s="27"/>
      <c r="AT15" s="27"/>
      <c r="AU15" s="27"/>
      <c r="AV15" s="27"/>
      <c r="AW15" s="25"/>
      <c r="AX15" s="24"/>
      <c r="AY15" s="27"/>
      <c r="AZ15" s="27"/>
      <c r="BA15" s="27"/>
      <c r="BB15" s="27"/>
      <c r="BC15" s="28"/>
      <c r="BD15" s="25"/>
      <c r="BE15" s="24"/>
      <c r="BF15" s="27"/>
      <c r="BG15" s="27"/>
      <c r="BH15" s="27"/>
      <c r="BI15" s="28"/>
      <c r="BJ15" s="280"/>
      <c r="BK15" s="281"/>
      <c r="BL15" s="10"/>
      <c r="BM15" s="8"/>
    </row>
    <row r="16" spans="1:65" ht="18.75" customHeight="1">
      <c r="A16" s="234"/>
      <c r="B16" s="29"/>
      <c r="C16" s="30" t="s">
        <v>52</v>
      </c>
      <c r="D16" s="38" t="s">
        <v>28</v>
      </c>
      <c r="E16" s="36" t="s">
        <v>21</v>
      </c>
      <c r="F16" s="32"/>
      <c r="G16" s="51"/>
      <c r="H16" s="52"/>
      <c r="I16" s="53"/>
      <c r="J16" s="53"/>
      <c r="K16" s="53"/>
      <c r="L16" s="35"/>
      <c r="M16" s="83"/>
      <c r="N16" s="33"/>
      <c r="O16" s="32"/>
      <c r="P16" s="35"/>
      <c r="Q16" s="35"/>
      <c r="R16" s="35"/>
      <c r="S16" s="35"/>
      <c r="T16" s="35"/>
      <c r="U16" s="33"/>
      <c r="V16" s="32"/>
      <c r="W16" s="128"/>
      <c r="X16" s="35"/>
      <c r="Y16" s="35"/>
      <c r="Z16" s="35"/>
      <c r="AA16" s="35"/>
      <c r="AB16" s="131"/>
      <c r="AC16" s="32"/>
      <c r="AD16" s="35"/>
      <c r="AE16" s="35"/>
      <c r="AF16" s="35"/>
      <c r="AG16" s="35"/>
      <c r="AH16" s="35"/>
      <c r="AI16" s="33"/>
      <c r="AJ16" s="32"/>
      <c r="AK16" s="35"/>
      <c r="AL16" s="35"/>
      <c r="AM16" s="35"/>
      <c r="AN16" s="35"/>
      <c r="AO16" s="35"/>
      <c r="AP16" s="33"/>
      <c r="AQ16" s="32"/>
      <c r="AR16" s="35"/>
      <c r="AS16" s="35"/>
      <c r="AT16" s="35"/>
      <c r="AU16" s="35"/>
      <c r="AV16" s="35"/>
      <c r="AW16" s="33"/>
      <c r="AX16" s="32"/>
      <c r="AY16" s="35"/>
      <c r="AZ16" s="35"/>
      <c r="BA16" s="35"/>
      <c r="BB16" s="35"/>
      <c r="BC16" s="39"/>
      <c r="BD16" s="33"/>
      <c r="BE16" s="32"/>
      <c r="BF16" s="35"/>
      <c r="BG16" s="35"/>
      <c r="BH16" s="35"/>
      <c r="BI16" s="39"/>
      <c r="BJ16" s="280"/>
      <c r="BK16" s="281"/>
      <c r="BL16" s="10"/>
      <c r="BM16" s="8"/>
    </row>
    <row r="17" spans="1:65" ht="18.75" customHeight="1">
      <c r="A17" s="234"/>
      <c r="B17" s="29"/>
      <c r="C17" s="37"/>
      <c r="D17" s="38"/>
      <c r="E17" s="36" t="s">
        <v>22</v>
      </c>
      <c r="F17" s="32"/>
      <c r="G17" s="33"/>
      <c r="H17" s="34"/>
      <c r="I17" s="35"/>
      <c r="J17" s="35"/>
      <c r="K17" s="35"/>
      <c r="L17" s="35"/>
      <c r="M17" s="83"/>
      <c r="N17" s="33"/>
      <c r="O17" s="32"/>
      <c r="P17" s="35"/>
      <c r="Q17" s="35"/>
      <c r="R17" s="35"/>
      <c r="S17" s="35"/>
      <c r="T17" s="35"/>
      <c r="U17" s="33"/>
      <c r="V17" s="32"/>
      <c r="W17" s="128"/>
      <c r="X17" s="35"/>
      <c r="Y17" s="35"/>
      <c r="Z17" s="35"/>
      <c r="AA17" s="35"/>
      <c r="AB17" s="131"/>
      <c r="AC17" s="32"/>
      <c r="AD17" s="35"/>
      <c r="AE17" s="35"/>
      <c r="AF17" s="35"/>
      <c r="AG17" s="35"/>
      <c r="AH17" s="35"/>
      <c r="AI17" s="33"/>
      <c r="AJ17" s="32"/>
      <c r="AK17" s="35"/>
      <c r="AL17" s="35"/>
      <c r="AM17" s="35"/>
      <c r="AN17" s="35"/>
      <c r="AO17" s="35"/>
      <c r="AP17" s="33"/>
      <c r="AQ17" s="32"/>
      <c r="AR17" s="35"/>
      <c r="AS17" s="35"/>
      <c r="AT17" s="35"/>
      <c r="AU17" s="35"/>
      <c r="AV17" s="35"/>
      <c r="AW17" s="33"/>
      <c r="AX17" s="32"/>
      <c r="AY17" s="35"/>
      <c r="AZ17" s="35"/>
      <c r="BA17" s="35"/>
      <c r="BB17" s="35"/>
      <c r="BC17" s="28"/>
      <c r="BD17" s="33"/>
      <c r="BE17" s="32"/>
      <c r="BF17" s="35"/>
      <c r="BG17" s="35"/>
      <c r="BH17" s="35"/>
      <c r="BI17" s="39"/>
      <c r="BJ17" s="280"/>
      <c r="BK17" s="281"/>
      <c r="BL17" s="10"/>
      <c r="BM17" s="8"/>
    </row>
    <row r="18" spans="1:65" ht="18.75" customHeight="1" thickBot="1">
      <c r="A18" s="235"/>
      <c r="B18" s="40"/>
      <c r="C18" s="41"/>
      <c r="D18" s="42"/>
      <c r="E18" s="43" t="s">
        <v>23</v>
      </c>
      <c r="F18" s="44"/>
      <c r="G18" s="45"/>
      <c r="H18" s="46"/>
      <c r="I18" s="47"/>
      <c r="J18" s="47"/>
      <c r="K18" s="47"/>
      <c r="L18" s="47"/>
      <c r="M18" s="84"/>
      <c r="N18" s="45"/>
      <c r="O18" s="44"/>
      <c r="P18" s="47"/>
      <c r="Q18" s="47"/>
      <c r="R18" s="47"/>
      <c r="S18" s="47"/>
      <c r="T18" s="47"/>
      <c r="U18" s="45"/>
      <c r="V18" s="44"/>
      <c r="W18" s="133"/>
      <c r="X18" s="47"/>
      <c r="Y18" s="47"/>
      <c r="Z18" s="47"/>
      <c r="AA18" s="47"/>
      <c r="AB18" s="135"/>
      <c r="AC18" s="44"/>
      <c r="AD18" s="47"/>
      <c r="AE18" s="47"/>
      <c r="AF18" s="47"/>
      <c r="AG18" s="47"/>
      <c r="AH18" s="47"/>
      <c r="AI18" s="45"/>
      <c r="AJ18" s="44"/>
      <c r="AK18" s="47"/>
      <c r="AL18" s="47"/>
      <c r="AM18" s="47"/>
      <c r="AN18" s="47"/>
      <c r="AO18" s="47"/>
      <c r="AP18" s="45"/>
      <c r="AQ18" s="44"/>
      <c r="AR18" s="47"/>
      <c r="AS18" s="47"/>
      <c r="AT18" s="47"/>
      <c r="AU18" s="47"/>
      <c r="AV18" s="47"/>
      <c r="AW18" s="45"/>
      <c r="AX18" s="44"/>
      <c r="AY18" s="47"/>
      <c r="AZ18" s="47"/>
      <c r="BA18" s="47"/>
      <c r="BB18" s="47"/>
      <c r="BC18" s="48"/>
      <c r="BD18" s="45"/>
      <c r="BE18" s="44"/>
      <c r="BF18" s="47"/>
      <c r="BG18" s="47"/>
      <c r="BH18" s="47"/>
      <c r="BI18" s="48"/>
      <c r="BJ18" s="280"/>
      <c r="BK18" s="281"/>
      <c r="BL18" s="10"/>
      <c r="BM18" s="8"/>
    </row>
    <row r="19" spans="1:65" ht="18.75" customHeight="1" thickTop="1">
      <c r="A19" s="209">
        <f>+A14+1</f>
        <v>3</v>
      </c>
      <c r="B19" s="239"/>
      <c r="C19" s="240"/>
      <c r="D19" s="241"/>
      <c r="E19" s="49" t="s">
        <v>19</v>
      </c>
      <c r="F19" s="19"/>
      <c r="G19" s="20"/>
      <c r="H19" s="21"/>
      <c r="I19" s="22"/>
      <c r="J19" s="22"/>
      <c r="K19" s="22"/>
      <c r="L19" s="22"/>
      <c r="M19" s="85"/>
      <c r="N19" s="20"/>
      <c r="O19" s="19"/>
      <c r="P19" s="22"/>
      <c r="Q19" s="22"/>
      <c r="R19" s="22"/>
      <c r="S19" s="22"/>
      <c r="T19" s="22"/>
      <c r="U19" s="20"/>
      <c r="V19" s="19"/>
      <c r="W19" s="134"/>
      <c r="X19" s="22"/>
      <c r="Y19" s="22"/>
      <c r="Z19" s="22"/>
      <c r="AA19" s="22"/>
      <c r="AB19" s="136"/>
      <c r="AC19" s="19"/>
      <c r="AD19" s="22"/>
      <c r="AE19" s="22"/>
      <c r="AF19" s="22"/>
      <c r="AG19" s="22"/>
      <c r="AH19" s="22"/>
      <c r="AI19" s="20"/>
      <c r="AJ19" s="19"/>
      <c r="AK19" s="22"/>
      <c r="AL19" s="22"/>
      <c r="AM19" s="22"/>
      <c r="AN19" s="22"/>
      <c r="AO19" s="22"/>
      <c r="AP19" s="20"/>
      <c r="AQ19" s="19"/>
      <c r="AR19" s="22"/>
      <c r="AS19" s="22"/>
      <c r="AT19" s="22"/>
      <c r="AU19" s="22"/>
      <c r="AV19" s="22"/>
      <c r="AW19" s="20"/>
      <c r="AX19" s="19"/>
      <c r="AY19" s="22"/>
      <c r="AZ19" s="22"/>
      <c r="BA19" s="22"/>
      <c r="BB19" s="22"/>
      <c r="BC19" s="50"/>
      <c r="BD19" s="20"/>
      <c r="BE19" s="19"/>
      <c r="BF19" s="22"/>
      <c r="BG19" s="22"/>
      <c r="BH19" s="22"/>
      <c r="BI19" s="50"/>
      <c r="BJ19" s="280"/>
      <c r="BK19" s="281"/>
      <c r="BL19" s="10"/>
      <c r="BM19" s="8"/>
    </row>
    <row r="20" spans="1:65" ht="18.75" customHeight="1">
      <c r="A20" s="210"/>
      <c r="B20" s="29"/>
      <c r="C20" s="54"/>
      <c r="D20" s="38" t="s">
        <v>27</v>
      </c>
      <c r="E20" s="23" t="s">
        <v>20</v>
      </c>
      <c r="F20" s="24"/>
      <c r="G20" s="25"/>
      <c r="H20" s="26"/>
      <c r="I20" s="27"/>
      <c r="J20" s="27"/>
      <c r="K20" s="27"/>
      <c r="L20" s="27"/>
      <c r="M20" s="83"/>
      <c r="N20" s="25"/>
      <c r="O20" s="24"/>
      <c r="P20" s="27"/>
      <c r="Q20" s="27"/>
      <c r="R20" s="27"/>
      <c r="S20" s="27"/>
      <c r="T20" s="27"/>
      <c r="U20" s="25"/>
      <c r="V20" s="24"/>
      <c r="W20" s="132"/>
      <c r="X20" s="27"/>
      <c r="Y20" s="27"/>
      <c r="Z20" s="27"/>
      <c r="AA20" s="27"/>
      <c r="AB20" s="137"/>
      <c r="AC20" s="24"/>
      <c r="AD20" s="27"/>
      <c r="AE20" s="27"/>
      <c r="AF20" s="27"/>
      <c r="AG20" s="27"/>
      <c r="AH20" s="27"/>
      <c r="AI20" s="25"/>
      <c r="AJ20" s="24"/>
      <c r="AK20" s="27"/>
      <c r="AL20" s="27"/>
      <c r="AM20" s="27"/>
      <c r="AN20" s="27"/>
      <c r="AO20" s="27"/>
      <c r="AP20" s="25"/>
      <c r="AQ20" s="24"/>
      <c r="AR20" s="27"/>
      <c r="AS20" s="27"/>
      <c r="AT20" s="27"/>
      <c r="AU20" s="27"/>
      <c r="AV20" s="27"/>
      <c r="AW20" s="25"/>
      <c r="AX20" s="24"/>
      <c r="AY20" s="27"/>
      <c r="AZ20" s="27"/>
      <c r="BA20" s="27"/>
      <c r="BB20" s="27"/>
      <c r="BC20" s="28"/>
      <c r="BD20" s="25"/>
      <c r="BE20" s="24"/>
      <c r="BF20" s="27"/>
      <c r="BG20" s="27"/>
      <c r="BH20" s="27"/>
      <c r="BI20" s="28"/>
      <c r="BJ20" s="280"/>
      <c r="BK20" s="281"/>
      <c r="BL20" s="10"/>
      <c r="BM20" s="8"/>
    </row>
    <row r="21" spans="1:65" ht="18.75" customHeight="1">
      <c r="A21" s="210"/>
      <c r="B21" s="29"/>
      <c r="C21" s="54"/>
      <c r="D21" s="38" t="s">
        <v>28</v>
      </c>
      <c r="E21" s="36" t="s">
        <v>21</v>
      </c>
      <c r="F21" s="32"/>
      <c r="G21" s="33"/>
      <c r="H21" s="34"/>
      <c r="I21" s="35"/>
      <c r="J21" s="35"/>
      <c r="K21" s="35"/>
      <c r="L21" s="35"/>
      <c r="M21" s="83"/>
      <c r="N21" s="33"/>
      <c r="O21" s="32"/>
      <c r="P21" s="35"/>
      <c r="Q21" s="35"/>
      <c r="R21" s="35"/>
      <c r="S21" s="35"/>
      <c r="T21" s="35"/>
      <c r="U21" s="33"/>
      <c r="V21" s="32"/>
      <c r="W21" s="128"/>
      <c r="X21" s="35"/>
      <c r="Y21" s="35"/>
      <c r="Z21" s="35"/>
      <c r="AA21" s="35"/>
      <c r="AB21" s="131"/>
      <c r="AC21" s="32"/>
      <c r="AD21" s="35"/>
      <c r="AE21" s="35"/>
      <c r="AF21" s="35"/>
      <c r="AG21" s="35"/>
      <c r="AH21" s="35"/>
      <c r="AI21" s="33"/>
      <c r="AJ21" s="32"/>
      <c r="AK21" s="35"/>
      <c r="AL21" s="35"/>
      <c r="AM21" s="35"/>
      <c r="AN21" s="35"/>
      <c r="AO21" s="35"/>
      <c r="AP21" s="33"/>
      <c r="AQ21" s="32"/>
      <c r="AR21" s="35"/>
      <c r="AS21" s="35"/>
      <c r="AT21" s="35"/>
      <c r="AU21" s="35"/>
      <c r="AV21" s="35"/>
      <c r="AW21" s="33"/>
      <c r="AX21" s="32"/>
      <c r="AY21" s="35"/>
      <c r="AZ21" s="35"/>
      <c r="BA21" s="35"/>
      <c r="BB21" s="35"/>
      <c r="BC21" s="39"/>
      <c r="BD21" s="33"/>
      <c r="BE21" s="32"/>
      <c r="BF21" s="35"/>
      <c r="BG21" s="35"/>
      <c r="BH21" s="35"/>
      <c r="BI21" s="39"/>
      <c r="BJ21" s="280"/>
      <c r="BK21" s="281"/>
      <c r="BL21" s="10"/>
      <c r="BM21" s="8"/>
    </row>
    <row r="22" spans="1:65" ht="18.75" customHeight="1">
      <c r="A22" s="210"/>
      <c r="B22" s="29"/>
      <c r="C22" s="37"/>
      <c r="D22" s="38"/>
      <c r="E22" s="36" t="s">
        <v>22</v>
      </c>
      <c r="F22" s="32"/>
      <c r="G22" s="33"/>
      <c r="H22" s="34"/>
      <c r="I22" s="35"/>
      <c r="J22" s="35"/>
      <c r="K22" s="35"/>
      <c r="L22" s="35"/>
      <c r="M22" s="83"/>
      <c r="N22" s="33"/>
      <c r="O22" s="32"/>
      <c r="P22" s="35"/>
      <c r="Q22" s="35"/>
      <c r="R22" s="35"/>
      <c r="S22" s="35"/>
      <c r="T22" s="35"/>
      <c r="U22" s="33"/>
      <c r="V22" s="32"/>
      <c r="W22" s="128"/>
      <c r="X22" s="35"/>
      <c r="Y22" s="35"/>
      <c r="Z22" s="35"/>
      <c r="AA22" s="35"/>
      <c r="AB22" s="131"/>
      <c r="AC22" s="32"/>
      <c r="AD22" s="35"/>
      <c r="AE22" s="35"/>
      <c r="AF22" s="35"/>
      <c r="AG22" s="35"/>
      <c r="AH22" s="35"/>
      <c r="AI22" s="33"/>
      <c r="AJ22" s="32"/>
      <c r="AK22" s="35"/>
      <c r="AL22" s="35"/>
      <c r="AM22" s="35"/>
      <c r="AN22" s="35"/>
      <c r="AO22" s="35"/>
      <c r="AP22" s="33"/>
      <c r="AQ22" s="32"/>
      <c r="AR22" s="35"/>
      <c r="AS22" s="35"/>
      <c r="AT22" s="35"/>
      <c r="AU22" s="35"/>
      <c r="AV22" s="35"/>
      <c r="AW22" s="33"/>
      <c r="AX22" s="32"/>
      <c r="AY22" s="35"/>
      <c r="AZ22" s="35"/>
      <c r="BA22" s="35"/>
      <c r="BB22" s="35"/>
      <c r="BC22" s="39"/>
      <c r="BD22" s="33"/>
      <c r="BE22" s="32"/>
      <c r="BF22" s="35"/>
      <c r="BG22" s="35"/>
      <c r="BH22" s="35"/>
      <c r="BI22" s="39"/>
      <c r="BJ22" s="280"/>
      <c r="BK22" s="281"/>
      <c r="BL22" s="10"/>
      <c r="BM22" s="8"/>
    </row>
    <row r="23" spans="1:65" ht="18.75" customHeight="1" thickBot="1">
      <c r="A23" s="211"/>
      <c r="B23" s="40"/>
      <c r="C23" s="41"/>
      <c r="D23" s="42"/>
      <c r="E23" s="43" t="s">
        <v>23</v>
      </c>
      <c r="F23" s="44"/>
      <c r="G23" s="45"/>
      <c r="H23" s="46"/>
      <c r="I23" s="47"/>
      <c r="J23" s="47"/>
      <c r="K23" s="47"/>
      <c r="L23" s="47"/>
      <c r="M23" s="84"/>
      <c r="N23" s="45"/>
      <c r="O23" s="44"/>
      <c r="P23" s="47"/>
      <c r="Q23" s="47"/>
      <c r="R23" s="47"/>
      <c r="S23" s="47"/>
      <c r="T23" s="47"/>
      <c r="U23" s="45"/>
      <c r="V23" s="44"/>
      <c r="W23" s="133"/>
      <c r="X23" s="47"/>
      <c r="Y23" s="47"/>
      <c r="Z23" s="47"/>
      <c r="AA23" s="47"/>
      <c r="AB23" s="135"/>
      <c r="AC23" s="44"/>
      <c r="AD23" s="47"/>
      <c r="AE23" s="47"/>
      <c r="AF23" s="47"/>
      <c r="AG23" s="47"/>
      <c r="AH23" s="47"/>
      <c r="AI23" s="45"/>
      <c r="AJ23" s="44"/>
      <c r="AK23" s="47"/>
      <c r="AL23" s="47"/>
      <c r="AM23" s="47"/>
      <c r="AN23" s="47"/>
      <c r="AO23" s="47"/>
      <c r="AP23" s="45"/>
      <c r="AQ23" s="44"/>
      <c r="AR23" s="47"/>
      <c r="AS23" s="47"/>
      <c r="AT23" s="47"/>
      <c r="AU23" s="47"/>
      <c r="AV23" s="47"/>
      <c r="AW23" s="45"/>
      <c r="AX23" s="44"/>
      <c r="AY23" s="47"/>
      <c r="AZ23" s="47"/>
      <c r="BA23" s="47"/>
      <c r="BB23" s="47"/>
      <c r="BC23" s="48"/>
      <c r="BD23" s="45"/>
      <c r="BE23" s="44"/>
      <c r="BF23" s="47"/>
      <c r="BG23" s="47"/>
      <c r="BH23" s="47"/>
      <c r="BI23" s="48"/>
      <c r="BJ23" s="280"/>
      <c r="BK23" s="281"/>
      <c r="BL23" s="10"/>
      <c r="BM23" s="8"/>
    </row>
    <row r="24" spans="1:65" ht="18.75" customHeight="1" thickTop="1">
      <c r="A24" s="209">
        <f>+A19+1</f>
        <v>4</v>
      </c>
      <c r="B24" s="239"/>
      <c r="C24" s="240"/>
      <c r="D24" s="241"/>
      <c r="E24" s="49" t="s">
        <v>19</v>
      </c>
      <c r="F24" s="19"/>
      <c r="G24" s="20"/>
      <c r="H24" s="21"/>
      <c r="I24" s="22"/>
      <c r="J24" s="22"/>
      <c r="K24" s="22"/>
      <c r="L24" s="22"/>
      <c r="M24" s="85"/>
      <c r="N24" s="20"/>
      <c r="O24" s="19"/>
      <c r="P24" s="22"/>
      <c r="Q24" s="22"/>
      <c r="R24" s="22"/>
      <c r="S24" s="22"/>
      <c r="T24" s="22"/>
      <c r="U24" s="20"/>
      <c r="V24" s="19"/>
      <c r="W24" s="134"/>
      <c r="X24" s="22"/>
      <c r="Y24" s="22"/>
      <c r="Z24" s="22"/>
      <c r="AA24" s="22"/>
      <c r="AB24" s="136"/>
      <c r="AC24" s="19"/>
      <c r="AD24" s="22"/>
      <c r="AE24" s="22"/>
      <c r="AF24" s="22"/>
      <c r="AG24" s="22"/>
      <c r="AH24" s="22"/>
      <c r="AI24" s="20"/>
      <c r="AJ24" s="19"/>
      <c r="AK24" s="22"/>
      <c r="AL24" s="22"/>
      <c r="AM24" s="22"/>
      <c r="AN24" s="22"/>
      <c r="AO24" s="22"/>
      <c r="AP24" s="20"/>
      <c r="AQ24" s="19"/>
      <c r="AR24" s="22"/>
      <c r="AS24" s="22"/>
      <c r="AT24" s="22"/>
      <c r="AU24" s="22"/>
      <c r="AV24" s="22"/>
      <c r="AW24" s="20"/>
      <c r="AX24" s="19"/>
      <c r="AY24" s="22"/>
      <c r="AZ24" s="22"/>
      <c r="BA24" s="22"/>
      <c r="BB24" s="22"/>
      <c r="BC24" s="50"/>
      <c r="BD24" s="20"/>
      <c r="BE24" s="19"/>
      <c r="BF24" s="22"/>
      <c r="BG24" s="22"/>
      <c r="BH24" s="22"/>
      <c r="BI24" s="50"/>
      <c r="BJ24" s="280"/>
      <c r="BK24" s="281"/>
      <c r="BL24" s="10"/>
      <c r="BM24" s="8"/>
    </row>
    <row r="25" spans="1:65" ht="18.75" customHeight="1">
      <c r="A25" s="210"/>
      <c r="B25" s="29"/>
      <c r="C25" s="54"/>
      <c r="D25" s="38" t="s">
        <v>27</v>
      </c>
      <c r="E25" s="23" t="s">
        <v>20</v>
      </c>
      <c r="F25" s="24"/>
      <c r="G25" s="25"/>
      <c r="H25" s="26"/>
      <c r="I25" s="27"/>
      <c r="J25" s="27"/>
      <c r="K25" s="27"/>
      <c r="L25" s="27"/>
      <c r="M25" s="83"/>
      <c r="N25" s="25"/>
      <c r="O25" s="24"/>
      <c r="P25" s="27"/>
      <c r="Q25" s="27"/>
      <c r="R25" s="27"/>
      <c r="S25" s="27"/>
      <c r="T25" s="27"/>
      <c r="U25" s="25"/>
      <c r="V25" s="24"/>
      <c r="W25" s="132"/>
      <c r="X25" s="27"/>
      <c r="Y25" s="27"/>
      <c r="Z25" s="27"/>
      <c r="AA25" s="27"/>
      <c r="AB25" s="137"/>
      <c r="AC25" s="24"/>
      <c r="AD25" s="27"/>
      <c r="AE25" s="27"/>
      <c r="AF25" s="27"/>
      <c r="AG25" s="27"/>
      <c r="AH25" s="27"/>
      <c r="AI25" s="25"/>
      <c r="AJ25" s="24"/>
      <c r="AK25" s="27"/>
      <c r="AL25" s="27"/>
      <c r="AM25" s="27"/>
      <c r="AN25" s="27"/>
      <c r="AO25" s="27"/>
      <c r="AP25" s="25"/>
      <c r="AQ25" s="24"/>
      <c r="AR25" s="27"/>
      <c r="AS25" s="27"/>
      <c r="AT25" s="27"/>
      <c r="AU25" s="27"/>
      <c r="AV25" s="27"/>
      <c r="AW25" s="25"/>
      <c r="AX25" s="24"/>
      <c r="AY25" s="27"/>
      <c r="AZ25" s="27"/>
      <c r="BA25" s="27"/>
      <c r="BB25" s="27"/>
      <c r="BC25" s="28"/>
      <c r="BD25" s="25"/>
      <c r="BE25" s="24"/>
      <c r="BF25" s="27"/>
      <c r="BG25" s="27"/>
      <c r="BH25" s="27"/>
      <c r="BI25" s="28"/>
      <c r="BJ25" s="280"/>
      <c r="BK25" s="281"/>
      <c r="BL25" s="10"/>
      <c r="BM25" s="8"/>
    </row>
    <row r="26" spans="1:65" ht="18.75" customHeight="1">
      <c r="A26" s="210"/>
      <c r="B26" s="29"/>
      <c r="C26" s="54"/>
      <c r="D26" s="38" t="s">
        <v>28</v>
      </c>
      <c r="E26" s="36" t="s">
        <v>21</v>
      </c>
      <c r="F26" s="32"/>
      <c r="G26" s="33"/>
      <c r="H26" s="34"/>
      <c r="I26" s="35"/>
      <c r="J26" s="35"/>
      <c r="K26" s="35"/>
      <c r="L26" s="35"/>
      <c r="M26" s="83"/>
      <c r="N26" s="33"/>
      <c r="O26" s="32"/>
      <c r="P26" s="35"/>
      <c r="Q26" s="35"/>
      <c r="R26" s="35"/>
      <c r="S26" s="35"/>
      <c r="T26" s="35"/>
      <c r="U26" s="33"/>
      <c r="V26" s="32"/>
      <c r="W26" s="128"/>
      <c r="X26" s="35"/>
      <c r="Y26" s="35"/>
      <c r="Z26" s="35"/>
      <c r="AA26" s="35"/>
      <c r="AB26" s="131"/>
      <c r="AC26" s="32"/>
      <c r="AD26" s="35"/>
      <c r="AE26" s="35"/>
      <c r="AF26" s="35"/>
      <c r="AG26" s="35"/>
      <c r="AH26" s="35"/>
      <c r="AI26" s="33"/>
      <c r="AJ26" s="32"/>
      <c r="AK26" s="35"/>
      <c r="AL26" s="35"/>
      <c r="AM26" s="35"/>
      <c r="AN26" s="35"/>
      <c r="AO26" s="35"/>
      <c r="AP26" s="33"/>
      <c r="AQ26" s="32"/>
      <c r="AR26" s="35"/>
      <c r="AS26" s="35"/>
      <c r="AT26" s="35"/>
      <c r="AU26" s="35"/>
      <c r="AV26" s="35"/>
      <c r="AW26" s="33"/>
      <c r="AX26" s="32"/>
      <c r="AY26" s="35"/>
      <c r="AZ26" s="35"/>
      <c r="BA26" s="35"/>
      <c r="BB26" s="35"/>
      <c r="BC26" s="39"/>
      <c r="BD26" s="33"/>
      <c r="BE26" s="32"/>
      <c r="BF26" s="35"/>
      <c r="BG26" s="35"/>
      <c r="BH26" s="35"/>
      <c r="BI26" s="39"/>
      <c r="BJ26" s="280"/>
      <c r="BK26" s="281"/>
      <c r="BL26" s="10"/>
      <c r="BM26" s="8"/>
    </row>
    <row r="27" spans="1:65" ht="18.75" customHeight="1">
      <c r="A27" s="210"/>
      <c r="B27" s="29"/>
      <c r="C27" s="37"/>
      <c r="D27" s="38"/>
      <c r="E27" s="36" t="s">
        <v>22</v>
      </c>
      <c r="F27" s="32"/>
      <c r="G27" s="33"/>
      <c r="H27" s="34"/>
      <c r="I27" s="35"/>
      <c r="J27" s="35"/>
      <c r="K27" s="35"/>
      <c r="L27" s="35"/>
      <c r="M27" s="83"/>
      <c r="N27" s="33"/>
      <c r="O27" s="32"/>
      <c r="P27" s="35"/>
      <c r="Q27" s="35"/>
      <c r="R27" s="35"/>
      <c r="S27" s="35"/>
      <c r="T27" s="35"/>
      <c r="U27" s="33"/>
      <c r="V27" s="32"/>
      <c r="W27" s="128"/>
      <c r="X27" s="35"/>
      <c r="Y27" s="35"/>
      <c r="Z27" s="35"/>
      <c r="AA27" s="35"/>
      <c r="AB27" s="131"/>
      <c r="AC27" s="32"/>
      <c r="AD27" s="35"/>
      <c r="AE27" s="35"/>
      <c r="AF27" s="35"/>
      <c r="AG27" s="35"/>
      <c r="AH27" s="35"/>
      <c r="AI27" s="33"/>
      <c r="AJ27" s="32"/>
      <c r="AK27" s="35"/>
      <c r="AL27" s="35"/>
      <c r="AM27" s="35"/>
      <c r="AN27" s="35"/>
      <c r="AO27" s="35"/>
      <c r="AP27" s="33"/>
      <c r="AQ27" s="32"/>
      <c r="AR27" s="35"/>
      <c r="AS27" s="35"/>
      <c r="AT27" s="35"/>
      <c r="AU27" s="35"/>
      <c r="AV27" s="35"/>
      <c r="AW27" s="33"/>
      <c r="AX27" s="32"/>
      <c r="AY27" s="35"/>
      <c r="AZ27" s="35"/>
      <c r="BA27" s="35"/>
      <c r="BB27" s="35"/>
      <c r="BC27" s="39"/>
      <c r="BD27" s="33"/>
      <c r="BE27" s="32"/>
      <c r="BF27" s="35"/>
      <c r="BG27" s="35"/>
      <c r="BH27" s="35"/>
      <c r="BI27" s="39"/>
      <c r="BJ27" s="280"/>
      <c r="BK27" s="281"/>
      <c r="BL27" s="10"/>
      <c r="BM27" s="8"/>
    </row>
    <row r="28" spans="1:65" ht="18.75" customHeight="1" thickBot="1">
      <c r="A28" s="211"/>
      <c r="B28" s="40"/>
      <c r="C28" s="41"/>
      <c r="D28" s="42"/>
      <c r="E28" s="43" t="s">
        <v>23</v>
      </c>
      <c r="F28" s="44"/>
      <c r="G28" s="45"/>
      <c r="H28" s="46"/>
      <c r="I28" s="47"/>
      <c r="J28" s="47"/>
      <c r="K28" s="47"/>
      <c r="L28" s="47"/>
      <c r="M28" s="84"/>
      <c r="N28" s="45"/>
      <c r="O28" s="44"/>
      <c r="P28" s="47"/>
      <c r="Q28" s="47"/>
      <c r="R28" s="47"/>
      <c r="S28" s="47"/>
      <c r="T28" s="47"/>
      <c r="U28" s="45"/>
      <c r="V28" s="44"/>
      <c r="W28" s="133"/>
      <c r="X28" s="47"/>
      <c r="Y28" s="47"/>
      <c r="Z28" s="47"/>
      <c r="AA28" s="47"/>
      <c r="AB28" s="135"/>
      <c r="AC28" s="44"/>
      <c r="AD28" s="47"/>
      <c r="AE28" s="47"/>
      <c r="AF28" s="47"/>
      <c r="AG28" s="47"/>
      <c r="AH28" s="47"/>
      <c r="AI28" s="45"/>
      <c r="AJ28" s="44"/>
      <c r="AK28" s="47"/>
      <c r="AL28" s="47"/>
      <c r="AM28" s="47"/>
      <c r="AN28" s="47"/>
      <c r="AO28" s="47"/>
      <c r="AP28" s="45"/>
      <c r="AQ28" s="44"/>
      <c r="AR28" s="47"/>
      <c r="AS28" s="47"/>
      <c r="AT28" s="47"/>
      <c r="AU28" s="47"/>
      <c r="AV28" s="47"/>
      <c r="AW28" s="45"/>
      <c r="AX28" s="44"/>
      <c r="AY28" s="47"/>
      <c r="AZ28" s="47"/>
      <c r="BA28" s="47"/>
      <c r="BB28" s="47"/>
      <c r="BC28" s="48"/>
      <c r="BD28" s="45"/>
      <c r="BE28" s="44"/>
      <c r="BF28" s="47"/>
      <c r="BG28" s="47"/>
      <c r="BH28" s="47"/>
      <c r="BI28" s="48"/>
      <c r="BJ28" s="280"/>
      <c r="BK28" s="281"/>
      <c r="BL28" s="10"/>
      <c r="BM28" s="8"/>
    </row>
    <row r="29" spans="1:65" ht="18.75" customHeight="1" thickTop="1">
      <c r="A29" s="209">
        <f>+A24+1</f>
        <v>5</v>
      </c>
      <c r="B29" s="239"/>
      <c r="C29" s="240"/>
      <c r="D29" s="241"/>
      <c r="E29" s="49" t="s">
        <v>19</v>
      </c>
      <c r="F29" s="19"/>
      <c r="G29" s="20"/>
      <c r="H29" s="21"/>
      <c r="I29" s="22"/>
      <c r="J29" s="22"/>
      <c r="K29" s="22"/>
      <c r="L29" s="22"/>
      <c r="M29" s="85"/>
      <c r="N29" s="20"/>
      <c r="O29" s="19"/>
      <c r="P29" s="22"/>
      <c r="Q29" s="22"/>
      <c r="R29" s="22"/>
      <c r="S29" s="22"/>
      <c r="T29" s="22"/>
      <c r="U29" s="20"/>
      <c r="V29" s="19"/>
      <c r="W29" s="134"/>
      <c r="X29" s="22"/>
      <c r="Y29" s="22"/>
      <c r="Z29" s="22"/>
      <c r="AA29" s="22"/>
      <c r="AB29" s="136"/>
      <c r="AC29" s="19"/>
      <c r="AD29" s="22"/>
      <c r="AE29" s="22"/>
      <c r="AF29" s="22"/>
      <c r="AG29" s="22"/>
      <c r="AH29" s="22"/>
      <c r="AI29" s="20"/>
      <c r="AJ29" s="19"/>
      <c r="AK29" s="22"/>
      <c r="AL29" s="22"/>
      <c r="AM29" s="22"/>
      <c r="AN29" s="22"/>
      <c r="AO29" s="22"/>
      <c r="AP29" s="20"/>
      <c r="AQ29" s="19"/>
      <c r="AR29" s="22"/>
      <c r="AS29" s="22"/>
      <c r="AT29" s="22"/>
      <c r="AU29" s="22"/>
      <c r="AV29" s="22"/>
      <c r="AW29" s="20"/>
      <c r="AX29" s="19"/>
      <c r="AY29" s="22"/>
      <c r="AZ29" s="22"/>
      <c r="BA29" s="22"/>
      <c r="BB29" s="22"/>
      <c r="BC29" s="50"/>
      <c r="BD29" s="20"/>
      <c r="BE29" s="19"/>
      <c r="BF29" s="22"/>
      <c r="BG29" s="22"/>
      <c r="BH29" s="22"/>
      <c r="BI29" s="50"/>
      <c r="BJ29" s="280"/>
      <c r="BK29" s="281"/>
      <c r="BL29" s="10"/>
      <c r="BM29" s="8"/>
    </row>
    <row r="30" spans="1:65" ht="18.75" customHeight="1">
      <c r="A30" s="210"/>
      <c r="B30" s="29"/>
      <c r="C30" s="54"/>
      <c r="D30" s="38" t="s">
        <v>27</v>
      </c>
      <c r="E30" s="23" t="s">
        <v>20</v>
      </c>
      <c r="F30" s="24"/>
      <c r="G30" s="25"/>
      <c r="H30" s="26"/>
      <c r="I30" s="27"/>
      <c r="J30" s="27"/>
      <c r="K30" s="27"/>
      <c r="L30" s="27"/>
      <c r="M30" s="83"/>
      <c r="N30" s="25"/>
      <c r="O30" s="24"/>
      <c r="P30" s="27"/>
      <c r="Q30" s="27"/>
      <c r="R30" s="27"/>
      <c r="S30" s="27"/>
      <c r="T30" s="27"/>
      <c r="U30" s="25"/>
      <c r="V30" s="24"/>
      <c r="W30" s="132"/>
      <c r="X30" s="27"/>
      <c r="Y30" s="27"/>
      <c r="Z30" s="27"/>
      <c r="AA30" s="27"/>
      <c r="AB30" s="137"/>
      <c r="AC30" s="24"/>
      <c r="AD30" s="27"/>
      <c r="AE30" s="27"/>
      <c r="AF30" s="27"/>
      <c r="AG30" s="27"/>
      <c r="AH30" s="27"/>
      <c r="AI30" s="25"/>
      <c r="AJ30" s="24"/>
      <c r="AK30" s="27"/>
      <c r="AL30" s="27"/>
      <c r="AM30" s="27"/>
      <c r="AN30" s="27"/>
      <c r="AO30" s="27"/>
      <c r="AP30" s="25"/>
      <c r="AQ30" s="24"/>
      <c r="AR30" s="27"/>
      <c r="AS30" s="27"/>
      <c r="AT30" s="27"/>
      <c r="AU30" s="27"/>
      <c r="AV30" s="27"/>
      <c r="AW30" s="25"/>
      <c r="AX30" s="24"/>
      <c r="AY30" s="27"/>
      <c r="AZ30" s="27"/>
      <c r="BA30" s="27"/>
      <c r="BB30" s="27"/>
      <c r="BC30" s="28"/>
      <c r="BD30" s="25"/>
      <c r="BE30" s="24"/>
      <c r="BF30" s="27"/>
      <c r="BG30" s="27"/>
      <c r="BH30" s="27"/>
      <c r="BI30" s="28"/>
      <c r="BJ30" s="280"/>
      <c r="BK30" s="281"/>
      <c r="BL30" s="10"/>
      <c r="BM30" s="8"/>
    </row>
    <row r="31" spans="1:65" ht="18.75" customHeight="1">
      <c r="A31" s="210"/>
      <c r="B31" s="29"/>
      <c r="C31" s="54"/>
      <c r="D31" s="38" t="s">
        <v>28</v>
      </c>
      <c r="E31" s="36" t="s">
        <v>21</v>
      </c>
      <c r="F31" s="32"/>
      <c r="G31" s="33"/>
      <c r="H31" s="34"/>
      <c r="I31" s="35"/>
      <c r="J31" s="35"/>
      <c r="K31" s="35"/>
      <c r="L31" s="35"/>
      <c r="M31" s="83"/>
      <c r="N31" s="33"/>
      <c r="O31" s="32"/>
      <c r="P31" s="35"/>
      <c r="Q31" s="35"/>
      <c r="R31" s="35"/>
      <c r="S31" s="35"/>
      <c r="T31" s="35"/>
      <c r="U31" s="33"/>
      <c r="V31" s="32"/>
      <c r="W31" s="128"/>
      <c r="X31" s="35"/>
      <c r="Y31" s="35"/>
      <c r="Z31" s="35"/>
      <c r="AA31" s="35"/>
      <c r="AB31" s="131"/>
      <c r="AC31" s="32"/>
      <c r="AD31" s="35"/>
      <c r="AE31" s="35"/>
      <c r="AF31" s="35"/>
      <c r="AG31" s="35"/>
      <c r="AH31" s="35"/>
      <c r="AI31" s="33"/>
      <c r="AJ31" s="32"/>
      <c r="AK31" s="35"/>
      <c r="AL31" s="35"/>
      <c r="AM31" s="35"/>
      <c r="AN31" s="35"/>
      <c r="AO31" s="35"/>
      <c r="AP31" s="33"/>
      <c r="AQ31" s="32"/>
      <c r="AR31" s="35"/>
      <c r="AS31" s="35"/>
      <c r="AT31" s="35"/>
      <c r="AU31" s="35"/>
      <c r="AV31" s="35"/>
      <c r="AW31" s="33"/>
      <c r="AX31" s="32"/>
      <c r="AY31" s="35"/>
      <c r="AZ31" s="35"/>
      <c r="BA31" s="35"/>
      <c r="BB31" s="35"/>
      <c r="BC31" s="39"/>
      <c r="BD31" s="33"/>
      <c r="BE31" s="32"/>
      <c r="BF31" s="35"/>
      <c r="BG31" s="35"/>
      <c r="BH31" s="35"/>
      <c r="BI31" s="39"/>
      <c r="BJ31" s="280"/>
      <c r="BK31" s="281"/>
      <c r="BL31" s="10"/>
      <c r="BM31" s="8"/>
    </row>
    <row r="32" spans="1:65" ht="18.75" customHeight="1">
      <c r="A32" s="210"/>
      <c r="B32" s="29"/>
      <c r="C32" s="37"/>
      <c r="D32" s="38"/>
      <c r="E32" s="36" t="s">
        <v>22</v>
      </c>
      <c r="F32" s="32"/>
      <c r="G32" s="33"/>
      <c r="H32" s="34"/>
      <c r="I32" s="35"/>
      <c r="J32" s="35"/>
      <c r="K32" s="35"/>
      <c r="L32" s="35"/>
      <c r="M32" s="83"/>
      <c r="N32" s="33"/>
      <c r="O32" s="32"/>
      <c r="P32" s="35"/>
      <c r="Q32" s="35"/>
      <c r="R32" s="35"/>
      <c r="S32" s="35"/>
      <c r="T32" s="35"/>
      <c r="U32" s="33"/>
      <c r="V32" s="32"/>
      <c r="W32" s="128"/>
      <c r="X32" s="35"/>
      <c r="Y32" s="35"/>
      <c r="Z32" s="35"/>
      <c r="AA32" s="35"/>
      <c r="AB32" s="131"/>
      <c r="AC32" s="32"/>
      <c r="AD32" s="35"/>
      <c r="AE32" s="35"/>
      <c r="AF32" s="35"/>
      <c r="AG32" s="35"/>
      <c r="AH32" s="35"/>
      <c r="AI32" s="33"/>
      <c r="AJ32" s="32"/>
      <c r="AK32" s="35"/>
      <c r="AL32" s="35"/>
      <c r="AM32" s="35"/>
      <c r="AN32" s="35"/>
      <c r="AO32" s="35"/>
      <c r="AP32" s="33"/>
      <c r="AQ32" s="32"/>
      <c r="AR32" s="35"/>
      <c r="AS32" s="35"/>
      <c r="AT32" s="35"/>
      <c r="AU32" s="35"/>
      <c r="AV32" s="35"/>
      <c r="AW32" s="33"/>
      <c r="AX32" s="32"/>
      <c r="AY32" s="35"/>
      <c r="AZ32" s="35"/>
      <c r="BA32" s="35"/>
      <c r="BB32" s="35"/>
      <c r="BC32" s="39"/>
      <c r="BD32" s="33"/>
      <c r="BE32" s="32"/>
      <c r="BF32" s="35"/>
      <c r="BG32" s="35"/>
      <c r="BH32" s="35"/>
      <c r="BI32" s="39"/>
      <c r="BJ32" s="280"/>
      <c r="BK32" s="281"/>
      <c r="BL32" s="10"/>
      <c r="BM32" s="8"/>
    </row>
    <row r="33" spans="1:65" ht="18.75" customHeight="1" thickBot="1">
      <c r="A33" s="211"/>
      <c r="B33" s="40"/>
      <c r="C33" s="41"/>
      <c r="D33" s="42"/>
      <c r="E33" s="43" t="s">
        <v>23</v>
      </c>
      <c r="F33" s="44"/>
      <c r="G33" s="45"/>
      <c r="H33" s="46"/>
      <c r="I33" s="47"/>
      <c r="J33" s="47"/>
      <c r="K33" s="47"/>
      <c r="L33" s="47"/>
      <c r="M33" s="84"/>
      <c r="N33" s="45"/>
      <c r="O33" s="44"/>
      <c r="P33" s="47"/>
      <c r="Q33" s="47"/>
      <c r="R33" s="47"/>
      <c r="S33" s="47"/>
      <c r="T33" s="47"/>
      <c r="U33" s="45"/>
      <c r="V33" s="44"/>
      <c r="W33" s="133"/>
      <c r="X33" s="47"/>
      <c r="Y33" s="47"/>
      <c r="Z33" s="47"/>
      <c r="AA33" s="47"/>
      <c r="AB33" s="135"/>
      <c r="AC33" s="44"/>
      <c r="AD33" s="47"/>
      <c r="AE33" s="47"/>
      <c r="AF33" s="47"/>
      <c r="AG33" s="47"/>
      <c r="AH33" s="47"/>
      <c r="AI33" s="45"/>
      <c r="AJ33" s="44"/>
      <c r="AK33" s="47"/>
      <c r="AL33" s="47"/>
      <c r="AM33" s="47"/>
      <c r="AN33" s="47"/>
      <c r="AO33" s="47"/>
      <c r="AP33" s="45"/>
      <c r="AQ33" s="44"/>
      <c r="AR33" s="47"/>
      <c r="AS33" s="47"/>
      <c r="AT33" s="47"/>
      <c r="AU33" s="47"/>
      <c r="AV33" s="47"/>
      <c r="AW33" s="45"/>
      <c r="AX33" s="44"/>
      <c r="AY33" s="47"/>
      <c r="AZ33" s="47"/>
      <c r="BA33" s="47"/>
      <c r="BB33" s="47"/>
      <c r="BC33" s="48"/>
      <c r="BD33" s="45"/>
      <c r="BE33" s="44"/>
      <c r="BF33" s="47"/>
      <c r="BG33" s="47"/>
      <c r="BH33" s="47"/>
      <c r="BI33" s="48"/>
      <c r="BJ33" s="280"/>
      <c r="BK33" s="281"/>
      <c r="BL33" s="10"/>
      <c r="BM33" s="8"/>
    </row>
    <row r="34" spans="1:65" ht="18.75" customHeight="1" thickTop="1">
      <c r="A34" s="209">
        <f>+A29+1</f>
        <v>6</v>
      </c>
      <c r="B34" s="239"/>
      <c r="C34" s="240"/>
      <c r="D34" s="241"/>
      <c r="E34" s="49" t="s">
        <v>19</v>
      </c>
      <c r="F34" s="19"/>
      <c r="G34" s="20"/>
      <c r="H34" s="21"/>
      <c r="I34" s="22"/>
      <c r="J34" s="22"/>
      <c r="K34" s="22"/>
      <c r="L34" s="22"/>
      <c r="M34" s="85"/>
      <c r="N34" s="20"/>
      <c r="O34" s="19"/>
      <c r="P34" s="22"/>
      <c r="Q34" s="22"/>
      <c r="R34" s="22"/>
      <c r="S34" s="22"/>
      <c r="T34" s="22"/>
      <c r="U34" s="20"/>
      <c r="V34" s="19"/>
      <c r="W34" s="134"/>
      <c r="X34" s="22"/>
      <c r="Y34" s="22"/>
      <c r="Z34" s="22"/>
      <c r="AA34" s="22"/>
      <c r="AB34" s="136"/>
      <c r="AC34" s="19"/>
      <c r="AD34" s="22"/>
      <c r="AE34" s="22"/>
      <c r="AF34" s="22"/>
      <c r="AG34" s="22"/>
      <c r="AH34" s="22"/>
      <c r="AI34" s="20"/>
      <c r="AJ34" s="19"/>
      <c r="AK34" s="22"/>
      <c r="AL34" s="22"/>
      <c r="AM34" s="22"/>
      <c r="AN34" s="22"/>
      <c r="AO34" s="22"/>
      <c r="AP34" s="20"/>
      <c r="AQ34" s="19"/>
      <c r="AR34" s="22"/>
      <c r="AS34" s="22"/>
      <c r="AT34" s="22"/>
      <c r="AU34" s="22"/>
      <c r="AV34" s="22"/>
      <c r="AW34" s="20"/>
      <c r="AX34" s="19"/>
      <c r="AY34" s="22"/>
      <c r="AZ34" s="22"/>
      <c r="BA34" s="22"/>
      <c r="BB34" s="22"/>
      <c r="BC34" s="50"/>
      <c r="BD34" s="20"/>
      <c r="BE34" s="19"/>
      <c r="BF34" s="22"/>
      <c r="BG34" s="22"/>
      <c r="BH34" s="22"/>
      <c r="BI34" s="50"/>
      <c r="BJ34" s="280"/>
      <c r="BK34" s="281"/>
      <c r="BL34" s="10"/>
      <c r="BM34" s="8"/>
    </row>
    <row r="35" spans="1:65" ht="18.75" customHeight="1">
      <c r="A35" s="210"/>
      <c r="B35" s="29"/>
      <c r="C35" s="54"/>
      <c r="D35" s="38" t="s">
        <v>27</v>
      </c>
      <c r="E35" s="23" t="s">
        <v>20</v>
      </c>
      <c r="F35" s="24"/>
      <c r="G35" s="25"/>
      <c r="H35" s="26"/>
      <c r="I35" s="27"/>
      <c r="J35" s="27"/>
      <c r="K35" s="27"/>
      <c r="L35" s="27"/>
      <c r="M35" s="83"/>
      <c r="N35" s="25"/>
      <c r="O35" s="24"/>
      <c r="P35" s="27"/>
      <c r="Q35" s="27"/>
      <c r="R35" s="27"/>
      <c r="S35" s="27"/>
      <c r="T35" s="27"/>
      <c r="U35" s="25"/>
      <c r="V35" s="24"/>
      <c r="W35" s="132"/>
      <c r="X35" s="27"/>
      <c r="Y35" s="27"/>
      <c r="Z35" s="27"/>
      <c r="AA35" s="27"/>
      <c r="AB35" s="137"/>
      <c r="AC35" s="24"/>
      <c r="AD35" s="27"/>
      <c r="AE35" s="27"/>
      <c r="AF35" s="27"/>
      <c r="AG35" s="27"/>
      <c r="AH35" s="27"/>
      <c r="AI35" s="25"/>
      <c r="AJ35" s="24"/>
      <c r="AK35" s="27"/>
      <c r="AL35" s="27"/>
      <c r="AM35" s="27"/>
      <c r="AN35" s="27"/>
      <c r="AO35" s="27"/>
      <c r="AP35" s="25"/>
      <c r="AQ35" s="24"/>
      <c r="AR35" s="27"/>
      <c r="AS35" s="27"/>
      <c r="AT35" s="27"/>
      <c r="AU35" s="27"/>
      <c r="AV35" s="27"/>
      <c r="AW35" s="25"/>
      <c r="AX35" s="24"/>
      <c r="AY35" s="27"/>
      <c r="AZ35" s="27"/>
      <c r="BA35" s="27"/>
      <c r="BB35" s="27"/>
      <c r="BC35" s="28"/>
      <c r="BD35" s="25"/>
      <c r="BE35" s="24"/>
      <c r="BF35" s="27"/>
      <c r="BG35" s="27"/>
      <c r="BH35" s="27"/>
      <c r="BI35" s="28"/>
      <c r="BJ35" s="280"/>
      <c r="BK35" s="281"/>
      <c r="BL35" s="10"/>
      <c r="BM35" s="8"/>
    </row>
    <row r="36" spans="1:65" ht="18.75" customHeight="1">
      <c r="A36" s="210"/>
      <c r="B36" s="29"/>
      <c r="C36" s="54"/>
      <c r="D36" s="38" t="s">
        <v>28</v>
      </c>
      <c r="E36" s="36" t="s">
        <v>21</v>
      </c>
      <c r="F36" s="32"/>
      <c r="G36" s="33"/>
      <c r="H36" s="34"/>
      <c r="I36" s="35"/>
      <c r="J36" s="35"/>
      <c r="K36" s="35"/>
      <c r="L36" s="35"/>
      <c r="M36" s="83"/>
      <c r="N36" s="33"/>
      <c r="O36" s="32"/>
      <c r="P36" s="35"/>
      <c r="Q36" s="35"/>
      <c r="R36" s="35"/>
      <c r="S36" s="35"/>
      <c r="T36" s="35"/>
      <c r="U36" s="33"/>
      <c r="V36" s="32"/>
      <c r="W36" s="128"/>
      <c r="X36" s="35"/>
      <c r="Y36" s="35"/>
      <c r="Z36" s="35"/>
      <c r="AA36" s="35"/>
      <c r="AB36" s="131"/>
      <c r="AC36" s="32"/>
      <c r="AD36" s="35"/>
      <c r="AE36" s="35"/>
      <c r="AF36" s="35"/>
      <c r="AG36" s="35"/>
      <c r="AH36" s="35"/>
      <c r="AI36" s="33"/>
      <c r="AJ36" s="32"/>
      <c r="AK36" s="35"/>
      <c r="AL36" s="35"/>
      <c r="AM36" s="35"/>
      <c r="AN36" s="35"/>
      <c r="AO36" s="35"/>
      <c r="AP36" s="33"/>
      <c r="AQ36" s="32"/>
      <c r="AR36" s="35"/>
      <c r="AS36" s="35"/>
      <c r="AT36" s="35"/>
      <c r="AU36" s="35"/>
      <c r="AV36" s="35"/>
      <c r="AW36" s="33"/>
      <c r="AX36" s="32"/>
      <c r="AY36" s="35"/>
      <c r="AZ36" s="35"/>
      <c r="BA36" s="35"/>
      <c r="BB36" s="35"/>
      <c r="BC36" s="39"/>
      <c r="BD36" s="33"/>
      <c r="BE36" s="32"/>
      <c r="BF36" s="35"/>
      <c r="BG36" s="35"/>
      <c r="BH36" s="35"/>
      <c r="BI36" s="39"/>
      <c r="BJ36" s="280"/>
      <c r="BK36" s="281"/>
      <c r="BL36" s="10"/>
      <c r="BM36" s="8"/>
    </row>
    <row r="37" spans="1:65" ht="18.75" customHeight="1">
      <c r="A37" s="210"/>
      <c r="B37" s="29"/>
      <c r="C37" s="37"/>
      <c r="D37" s="38"/>
      <c r="E37" s="36" t="s">
        <v>22</v>
      </c>
      <c r="F37" s="32"/>
      <c r="G37" s="33"/>
      <c r="H37" s="34"/>
      <c r="I37" s="35"/>
      <c r="J37" s="35"/>
      <c r="K37" s="35"/>
      <c r="L37" s="27"/>
      <c r="M37" s="83"/>
      <c r="N37" s="25"/>
      <c r="O37" s="24"/>
      <c r="P37" s="27"/>
      <c r="Q37" s="27"/>
      <c r="R37" s="27"/>
      <c r="S37" s="27"/>
      <c r="T37" s="27"/>
      <c r="U37" s="25"/>
      <c r="V37" s="24"/>
      <c r="W37" s="132"/>
      <c r="X37" s="27"/>
      <c r="Y37" s="27"/>
      <c r="Z37" s="27"/>
      <c r="AA37" s="27"/>
      <c r="AB37" s="137"/>
      <c r="AC37" s="24"/>
      <c r="AD37" s="27"/>
      <c r="AE37" s="27"/>
      <c r="AF37" s="27"/>
      <c r="AG37" s="27"/>
      <c r="AH37" s="27"/>
      <c r="AI37" s="25"/>
      <c r="AJ37" s="24"/>
      <c r="AK37" s="27"/>
      <c r="AL37" s="27"/>
      <c r="AM37" s="27"/>
      <c r="AN37" s="27"/>
      <c r="AO37" s="27"/>
      <c r="AP37" s="25"/>
      <c r="AQ37" s="24"/>
      <c r="AR37" s="27"/>
      <c r="AS37" s="27"/>
      <c r="AT37" s="27"/>
      <c r="AU37" s="27"/>
      <c r="AV37" s="27"/>
      <c r="AW37" s="25"/>
      <c r="AX37" s="32"/>
      <c r="AY37" s="35"/>
      <c r="AZ37" s="35"/>
      <c r="BA37" s="35"/>
      <c r="BB37" s="35"/>
      <c r="BC37" s="39"/>
      <c r="BD37" s="33"/>
      <c r="BE37" s="32"/>
      <c r="BF37" s="35"/>
      <c r="BG37" s="35"/>
      <c r="BH37" s="35"/>
      <c r="BI37" s="39"/>
      <c r="BJ37" s="280"/>
      <c r="BK37" s="281"/>
      <c r="BL37" s="10"/>
      <c r="BM37" s="8"/>
    </row>
    <row r="38" spans="1:65" ht="18.75" customHeight="1" thickBot="1">
      <c r="A38" s="211"/>
      <c r="B38" s="40"/>
      <c r="C38" s="41"/>
      <c r="D38" s="42"/>
      <c r="E38" s="43" t="s">
        <v>23</v>
      </c>
      <c r="F38" s="44"/>
      <c r="G38" s="45"/>
      <c r="H38" s="46"/>
      <c r="I38" s="47"/>
      <c r="J38" s="47"/>
      <c r="K38" s="47"/>
      <c r="L38" s="47"/>
      <c r="M38" s="84"/>
      <c r="N38" s="45"/>
      <c r="O38" s="44"/>
      <c r="P38" s="47"/>
      <c r="Q38" s="47"/>
      <c r="R38" s="47"/>
      <c r="S38" s="47"/>
      <c r="T38" s="47"/>
      <c r="U38" s="45"/>
      <c r="V38" s="44"/>
      <c r="W38" s="133"/>
      <c r="X38" s="47"/>
      <c r="Y38" s="47"/>
      <c r="Z38" s="47"/>
      <c r="AA38" s="47"/>
      <c r="AB38" s="135"/>
      <c r="AC38" s="44"/>
      <c r="AD38" s="47"/>
      <c r="AE38" s="47"/>
      <c r="AF38" s="47"/>
      <c r="AG38" s="47"/>
      <c r="AH38" s="47"/>
      <c r="AI38" s="45"/>
      <c r="AJ38" s="44"/>
      <c r="AK38" s="47"/>
      <c r="AL38" s="47"/>
      <c r="AM38" s="47"/>
      <c r="AN38" s="47"/>
      <c r="AO38" s="47"/>
      <c r="AP38" s="45"/>
      <c r="AQ38" s="44"/>
      <c r="AR38" s="47"/>
      <c r="AS38" s="47"/>
      <c r="AT38" s="47"/>
      <c r="AU38" s="47"/>
      <c r="AV38" s="47"/>
      <c r="AW38" s="45"/>
      <c r="AX38" s="44"/>
      <c r="AY38" s="47"/>
      <c r="AZ38" s="47"/>
      <c r="BA38" s="47"/>
      <c r="BB38" s="47"/>
      <c r="BC38" s="48"/>
      <c r="BD38" s="45"/>
      <c r="BE38" s="44"/>
      <c r="BF38" s="47"/>
      <c r="BG38" s="47"/>
      <c r="BH38" s="47"/>
      <c r="BI38" s="48"/>
      <c r="BJ38" s="282"/>
      <c r="BK38" s="283"/>
      <c r="BL38" s="10"/>
      <c r="BM38" s="8"/>
    </row>
    <row r="39" spans="4:64" ht="11.25" customHeight="1" thickTop="1">
      <c r="D39" s="55"/>
      <c r="E39" s="57"/>
      <c r="F39" s="8"/>
      <c r="BL39" s="10"/>
    </row>
    <row r="40" spans="4:64" ht="14.25" customHeight="1">
      <c r="D40" s="55"/>
      <c r="E40" s="57"/>
      <c r="F40" s="8"/>
      <c r="BL40" s="10"/>
    </row>
    <row r="41" spans="4:64" ht="8.25" customHeight="1">
      <c r="D41" s="55"/>
      <c r="E41" s="57"/>
      <c r="F41" s="8"/>
      <c r="BL41" s="10"/>
    </row>
    <row r="42" spans="5:64" s="58" customFormat="1" ht="22.5" customHeight="1">
      <c r="E42" s="59" t="s">
        <v>12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60" t="s">
        <v>15</v>
      </c>
      <c r="Q42" s="61"/>
      <c r="R42" s="61"/>
      <c r="S42" s="61"/>
      <c r="T42" s="61"/>
      <c r="U42" s="61"/>
      <c r="V42" s="61"/>
      <c r="W42" s="61"/>
      <c r="X42" s="61"/>
      <c r="Y42" s="60"/>
      <c r="Z42" s="59" t="s">
        <v>12</v>
      </c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60" t="s">
        <v>24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0"/>
      <c r="AW42" s="61"/>
      <c r="AX42" s="59" t="s">
        <v>12</v>
      </c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60" t="s">
        <v>17</v>
      </c>
      <c r="BJ42" s="61"/>
      <c r="BK42" s="61"/>
      <c r="BL42" s="61"/>
    </row>
    <row r="43" spans="5:64" s="58" customFormat="1" ht="24">
      <c r="E43" s="59" t="s">
        <v>13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60" t="s">
        <v>14</v>
      </c>
      <c r="Q43" s="61"/>
      <c r="R43" s="61"/>
      <c r="S43" s="61"/>
      <c r="T43" s="61"/>
      <c r="U43" s="61"/>
      <c r="V43" s="61"/>
      <c r="W43" s="61"/>
      <c r="X43" s="61"/>
      <c r="Y43" s="60"/>
      <c r="Z43" s="59" t="s">
        <v>13</v>
      </c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60" t="s">
        <v>14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0"/>
      <c r="AW43" s="61"/>
      <c r="AX43" s="59" t="s">
        <v>13</v>
      </c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60" t="s">
        <v>14</v>
      </c>
      <c r="BJ43" s="61"/>
      <c r="BK43" s="61"/>
      <c r="BL43" s="61"/>
    </row>
    <row r="44" spans="5:64" s="58" customFormat="1" ht="24">
      <c r="E44" s="59" t="s">
        <v>16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60"/>
      <c r="Q44" s="61"/>
      <c r="R44" s="61"/>
      <c r="S44" s="61"/>
      <c r="T44" s="61"/>
      <c r="U44" s="61"/>
      <c r="V44" s="61"/>
      <c r="W44" s="61"/>
      <c r="X44" s="61"/>
      <c r="Y44" s="60"/>
      <c r="Z44" s="59" t="s">
        <v>16</v>
      </c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0"/>
      <c r="AW44" s="61"/>
      <c r="AX44" s="59" t="s">
        <v>16</v>
      </c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61"/>
      <c r="BJ44" s="61"/>
      <c r="BK44" s="61"/>
      <c r="BL44" s="61"/>
    </row>
    <row r="45" spans="6:64" s="58" customFormat="1" ht="21" customHeight="1">
      <c r="F45" s="9" t="s">
        <v>43</v>
      </c>
      <c r="G45" s="62"/>
      <c r="H45" s="62"/>
      <c r="I45" s="62"/>
      <c r="J45" s="62"/>
      <c r="K45" s="62"/>
      <c r="L45" s="62"/>
      <c r="M45" s="62"/>
      <c r="N45" s="62"/>
      <c r="O45" s="62"/>
      <c r="P45" s="61"/>
      <c r="Q45" s="61"/>
      <c r="R45" s="61"/>
      <c r="S45" s="61"/>
      <c r="T45" s="61"/>
      <c r="U45" s="61"/>
      <c r="V45" s="61"/>
      <c r="W45" s="61"/>
      <c r="X45" s="61"/>
      <c r="Y45" s="60"/>
      <c r="Z45" s="59"/>
      <c r="AA45" s="9" t="s">
        <v>43</v>
      </c>
      <c r="AB45" s="62"/>
      <c r="AC45" s="62"/>
      <c r="AD45" s="62"/>
      <c r="AE45" s="62"/>
      <c r="AF45" s="62"/>
      <c r="AG45" s="62"/>
      <c r="AH45" s="62"/>
      <c r="AI45" s="62"/>
      <c r="AJ45" s="62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0"/>
      <c r="AW45" s="61"/>
      <c r="AX45" s="59"/>
      <c r="AY45" s="9" t="s">
        <v>43</v>
      </c>
      <c r="AZ45" s="62"/>
      <c r="BA45" s="62"/>
      <c r="BB45" s="62"/>
      <c r="BC45" s="62"/>
      <c r="BD45" s="62"/>
      <c r="BE45" s="62"/>
      <c r="BF45" s="62"/>
      <c r="BG45" s="62"/>
      <c r="BH45" s="62"/>
      <c r="BI45" s="61"/>
      <c r="BJ45" s="61"/>
      <c r="BK45" s="61"/>
      <c r="BL45" s="61"/>
    </row>
    <row r="46" spans="6:64" s="58" customFormat="1" ht="24" hidden="1">
      <c r="F46" s="9"/>
      <c r="G46" s="62"/>
      <c r="H46" s="62"/>
      <c r="I46" s="62"/>
      <c r="J46" s="62"/>
      <c r="K46" s="62"/>
      <c r="L46" s="62"/>
      <c r="M46" s="62"/>
      <c r="N46" s="62"/>
      <c r="O46" s="62"/>
      <c r="P46" s="61"/>
      <c r="Q46" s="61"/>
      <c r="R46" s="61"/>
      <c r="S46" s="61"/>
      <c r="T46" s="61"/>
      <c r="U46" s="61"/>
      <c r="V46" s="61"/>
      <c r="W46" s="61"/>
      <c r="X46" s="61"/>
      <c r="Y46" s="60"/>
      <c r="Z46" s="59"/>
      <c r="AA46" s="9"/>
      <c r="AB46" s="62"/>
      <c r="AC46" s="62"/>
      <c r="AD46" s="62"/>
      <c r="AE46" s="62"/>
      <c r="AF46" s="62"/>
      <c r="AG46" s="62"/>
      <c r="AH46" s="62"/>
      <c r="AI46" s="62"/>
      <c r="AJ46" s="62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0"/>
      <c r="AW46" s="61"/>
      <c r="AX46" s="59"/>
      <c r="AY46" s="9"/>
      <c r="AZ46" s="62"/>
      <c r="BA46" s="62"/>
      <c r="BB46" s="62"/>
      <c r="BC46" s="62"/>
      <c r="BD46" s="62"/>
      <c r="BE46" s="62"/>
      <c r="BF46" s="62"/>
      <c r="BG46" s="62"/>
      <c r="BH46" s="62"/>
      <c r="BI46" s="61"/>
      <c r="BJ46" s="61"/>
      <c r="BK46" s="61"/>
      <c r="BL46" s="61"/>
    </row>
    <row r="47" spans="1:63" ht="22.5" customHeight="1">
      <c r="A47" s="156" t="s">
        <v>2</v>
      </c>
      <c r="B47" s="284" t="str">
        <f>B5</f>
        <v>ภาระการสอนเกินปกติ</v>
      </c>
      <c r="C47" s="285"/>
      <c r="D47" s="285"/>
      <c r="E47" s="286"/>
      <c r="F47" s="63"/>
      <c r="G47" s="176" t="s">
        <v>63</v>
      </c>
      <c r="H47" s="177"/>
      <c r="I47" s="177"/>
      <c r="J47" s="177"/>
      <c r="K47" s="177"/>
      <c r="L47" s="177"/>
      <c r="M47" s="178"/>
      <c r="N47" s="152" t="s">
        <v>64</v>
      </c>
      <c r="O47" s="153"/>
      <c r="P47" s="153"/>
      <c r="Q47" s="153"/>
      <c r="R47" s="153"/>
      <c r="S47" s="153"/>
      <c r="T47" s="154"/>
      <c r="U47" s="149" t="s">
        <v>65</v>
      </c>
      <c r="V47" s="150"/>
      <c r="W47" s="150"/>
      <c r="X47" s="150"/>
      <c r="Y47" s="150"/>
      <c r="Z47" s="150"/>
      <c r="AA47" s="151"/>
      <c r="AB47" s="168" t="s">
        <v>66</v>
      </c>
      <c r="AC47" s="169"/>
      <c r="AD47" s="169"/>
      <c r="AE47" s="169"/>
      <c r="AF47" s="169"/>
      <c r="AG47" s="169"/>
      <c r="AH47" s="170"/>
      <c r="AI47" s="173" t="s">
        <v>67</v>
      </c>
      <c r="AJ47" s="174"/>
      <c r="AK47" s="174"/>
      <c r="AL47" s="174"/>
      <c r="AM47" s="174"/>
      <c r="AN47" s="174"/>
      <c r="AO47" s="175"/>
      <c r="AP47" s="176" t="s">
        <v>68</v>
      </c>
      <c r="AQ47" s="177"/>
      <c r="AR47" s="177"/>
      <c r="AS47" s="177"/>
      <c r="AT47" s="177"/>
      <c r="AU47" s="177"/>
      <c r="AV47" s="178"/>
      <c r="AW47" s="152" t="s">
        <v>69</v>
      </c>
      <c r="AX47" s="153"/>
      <c r="AY47" s="153"/>
      <c r="AZ47" s="153"/>
      <c r="BA47" s="153"/>
      <c r="BB47" s="153"/>
      <c r="BC47" s="154"/>
      <c r="BD47" s="117"/>
      <c r="BE47" s="118"/>
      <c r="BF47" s="179" t="s">
        <v>11</v>
      </c>
      <c r="BG47" s="180"/>
      <c r="BH47" s="179" t="s">
        <v>25</v>
      </c>
      <c r="BI47" s="272"/>
      <c r="BJ47" s="272"/>
      <c r="BK47" s="273"/>
    </row>
    <row r="48" spans="1:63" ht="18.75" customHeight="1">
      <c r="A48" s="157"/>
      <c r="B48" s="287"/>
      <c r="C48" s="288"/>
      <c r="D48" s="288"/>
      <c r="E48" s="289"/>
      <c r="F48" s="64"/>
      <c r="G48" s="146" t="s">
        <v>80</v>
      </c>
      <c r="H48" s="147"/>
      <c r="I48" s="147"/>
      <c r="J48" s="147"/>
      <c r="K48" s="147"/>
      <c r="L48" s="147"/>
      <c r="M48" s="148"/>
      <c r="N48" s="246" t="s">
        <v>83</v>
      </c>
      <c r="O48" s="147"/>
      <c r="P48" s="147"/>
      <c r="Q48" s="147"/>
      <c r="R48" s="147"/>
      <c r="S48" s="147"/>
      <c r="T48" s="148"/>
      <c r="U48" s="146" t="s">
        <v>84</v>
      </c>
      <c r="V48" s="147"/>
      <c r="W48" s="147"/>
      <c r="X48" s="147"/>
      <c r="Y48" s="147"/>
      <c r="Z48" s="147"/>
      <c r="AA48" s="148"/>
      <c r="AB48" s="146" t="s">
        <v>85</v>
      </c>
      <c r="AC48" s="147"/>
      <c r="AD48" s="147"/>
      <c r="AE48" s="147"/>
      <c r="AF48" s="147"/>
      <c r="AG48" s="147"/>
      <c r="AH48" s="148"/>
      <c r="AI48" s="146" t="s">
        <v>86</v>
      </c>
      <c r="AJ48" s="147"/>
      <c r="AK48" s="147"/>
      <c r="AL48" s="147"/>
      <c r="AM48" s="147"/>
      <c r="AN48" s="147"/>
      <c r="AO48" s="148"/>
      <c r="AP48" s="146" t="s">
        <v>87</v>
      </c>
      <c r="AQ48" s="147"/>
      <c r="AR48" s="147"/>
      <c r="AS48" s="147"/>
      <c r="AT48" s="147"/>
      <c r="AU48" s="147"/>
      <c r="AV48" s="148"/>
      <c r="AW48" s="146" t="s">
        <v>88</v>
      </c>
      <c r="AX48" s="147"/>
      <c r="AY48" s="147"/>
      <c r="AZ48" s="147"/>
      <c r="BA48" s="147"/>
      <c r="BB48" s="147"/>
      <c r="BC48" s="148"/>
      <c r="BD48" s="119"/>
      <c r="BE48" s="120"/>
      <c r="BF48" s="266" t="s">
        <v>34</v>
      </c>
      <c r="BG48" s="267"/>
      <c r="BH48" s="274"/>
      <c r="BI48" s="275"/>
      <c r="BJ48" s="275"/>
      <c r="BK48" s="276"/>
    </row>
    <row r="49" spans="1:63" s="101" customFormat="1" ht="18.75" customHeight="1">
      <c r="A49" s="157"/>
      <c r="B49" s="290"/>
      <c r="C49" s="291"/>
      <c r="D49" s="291"/>
      <c r="E49" s="292"/>
      <c r="F49" s="108"/>
      <c r="G49" s="98">
        <v>22</v>
      </c>
      <c r="H49" s="96">
        <v>23</v>
      </c>
      <c r="I49" s="96">
        <v>24</v>
      </c>
      <c r="J49" s="96">
        <v>25</v>
      </c>
      <c r="K49" s="96">
        <v>26</v>
      </c>
      <c r="L49" s="96">
        <v>27</v>
      </c>
      <c r="M49" s="97">
        <v>28</v>
      </c>
      <c r="N49" s="92">
        <v>29</v>
      </c>
      <c r="O49" s="95">
        <v>30</v>
      </c>
      <c r="P49" s="95">
        <v>31</v>
      </c>
      <c r="Q49" s="95">
        <v>1</v>
      </c>
      <c r="R49" s="95">
        <v>2</v>
      </c>
      <c r="S49" s="95">
        <v>3</v>
      </c>
      <c r="T49" s="97">
        <v>4</v>
      </c>
      <c r="U49" s="94">
        <v>5</v>
      </c>
      <c r="V49" s="95">
        <v>6</v>
      </c>
      <c r="W49" s="95">
        <v>7</v>
      </c>
      <c r="X49" s="95">
        <v>8</v>
      </c>
      <c r="Y49" s="95">
        <v>9</v>
      </c>
      <c r="Z49" s="95">
        <v>10</v>
      </c>
      <c r="AA49" s="95">
        <v>11</v>
      </c>
      <c r="AB49" s="92">
        <v>12</v>
      </c>
      <c r="AC49" s="95">
        <v>13</v>
      </c>
      <c r="AD49" s="95">
        <v>14</v>
      </c>
      <c r="AE49" s="95">
        <v>15</v>
      </c>
      <c r="AF49" s="95">
        <v>16</v>
      </c>
      <c r="AG49" s="95">
        <v>17</v>
      </c>
      <c r="AH49" s="109">
        <v>18</v>
      </c>
      <c r="AI49" s="98">
        <v>19</v>
      </c>
      <c r="AJ49" s="96">
        <v>20</v>
      </c>
      <c r="AK49" s="96">
        <v>21</v>
      </c>
      <c r="AL49" s="96">
        <v>22</v>
      </c>
      <c r="AM49" s="96">
        <v>23</v>
      </c>
      <c r="AN49" s="125">
        <v>24</v>
      </c>
      <c r="AO49" s="97">
        <v>25</v>
      </c>
      <c r="AP49" s="94">
        <v>26</v>
      </c>
      <c r="AQ49" s="95">
        <v>27</v>
      </c>
      <c r="AR49" s="95">
        <v>28</v>
      </c>
      <c r="AS49" s="95">
        <v>29</v>
      </c>
      <c r="AT49" s="95">
        <v>1</v>
      </c>
      <c r="AU49" s="95">
        <v>2</v>
      </c>
      <c r="AV49" s="97">
        <v>3</v>
      </c>
      <c r="AW49" s="94">
        <v>4</v>
      </c>
      <c r="AX49" s="95">
        <v>5</v>
      </c>
      <c r="AY49" s="95">
        <v>6</v>
      </c>
      <c r="AZ49" s="95">
        <v>7</v>
      </c>
      <c r="BA49" s="95">
        <v>8</v>
      </c>
      <c r="BB49" s="95">
        <v>9</v>
      </c>
      <c r="BC49" s="93">
        <v>10</v>
      </c>
      <c r="BD49" s="195"/>
      <c r="BE49" s="196"/>
      <c r="BF49" s="201" t="s">
        <v>35</v>
      </c>
      <c r="BG49" s="202"/>
      <c r="BH49" s="268" t="s">
        <v>1</v>
      </c>
      <c r="BI49" s="269"/>
      <c r="BJ49" s="242" t="s">
        <v>0</v>
      </c>
      <c r="BK49" s="243"/>
    </row>
    <row r="50" spans="1:64" s="101" customFormat="1" ht="18.75" customHeight="1">
      <c r="A50" s="158"/>
      <c r="B50" s="221" t="s">
        <v>10</v>
      </c>
      <c r="C50" s="222"/>
      <c r="D50" s="223"/>
      <c r="E50" s="102" t="s">
        <v>18</v>
      </c>
      <c r="F50" s="138"/>
      <c r="G50" s="103" t="s">
        <v>4</v>
      </c>
      <c r="H50" s="106" t="s">
        <v>5</v>
      </c>
      <c r="I50" s="106" t="s">
        <v>6</v>
      </c>
      <c r="J50" s="106" t="s">
        <v>7</v>
      </c>
      <c r="K50" s="106" t="s">
        <v>8</v>
      </c>
      <c r="L50" s="106" t="s">
        <v>9</v>
      </c>
      <c r="M50" s="104" t="s">
        <v>3</v>
      </c>
      <c r="N50" s="103" t="s">
        <v>4</v>
      </c>
      <c r="O50" s="106" t="s">
        <v>5</v>
      </c>
      <c r="P50" s="106" t="s">
        <v>6</v>
      </c>
      <c r="Q50" s="106" t="s">
        <v>7</v>
      </c>
      <c r="R50" s="106" t="s">
        <v>8</v>
      </c>
      <c r="S50" s="106" t="s">
        <v>9</v>
      </c>
      <c r="T50" s="104" t="s">
        <v>3</v>
      </c>
      <c r="U50" s="105" t="s">
        <v>4</v>
      </c>
      <c r="V50" s="106" t="s">
        <v>5</v>
      </c>
      <c r="W50" s="106" t="s">
        <v>6</v>
      </c>
      <c r="X50" s="106" t="s">
        <v>7</v>
      </c>
      <c r="Y50" s="106" t="s">
        <v>8</v>
      </c>
      <c r="Z50" s="106" t="s">
        <v>9</v>
      </c>
      <c r="AA50" s="104" t="s">
        <v>3</v>
      </c>
      <c r="AB50" s="103" t="s">
        <v>4</v>
      </c>
      <c r="AC50" s="106" t="s">
        <v>5</v>
      </c>
      <c r="AD50" s="106" t="s">
        <v>6</v>
      </c>
      <c r="AE50" s="106" t="s">
        <v>7</v>
      </c>
      <c r="AF50" s="106" t="s">
        <v>8</v>
      </c>
      <c r="AG50" s="106" t="s">
        <v>9</v>
      </c>
      <c r="AH50" s="104" t="s">
        <v>3</v>
      </c>
      <c r="AI50" s="103" t="s">
        <v>4</v>
      </c>
      <c r="AJ50" s="106" t="s">
        <v>5</v>
      </c>
      <c r="AK50" s="106" t="s">
        <v>6</v>
      </c>
      <c r="AL50" s="106" t="s">
        <v>7</v>
      </c>
      <c r="AM50" s="106" t="s">
        <v>8</v>
      </c>
      <c r="AN50" s="126" t="s">
        <v>9</v>
      </c>
      <c r="AO50" s="104" t="s">
        <v>3</v>
      </c>
      <c r="AP50" s="103" t="s">
        <v>4</v>
      </c>
      <c r="AQ50" s="106" t="s">
        <v>5</v>
      </c>
      <c r="AR50" s="106" t="s">
        <v>6</v>
      </c>
      <c r="AS50" s="106" t="s">
        <v>7</v>
      </c>
      <c r="AT50" s="106" t="s">
        <v>8</v>
      </c>
      <c r="AU50" s="106" t="s">
        <v>9</v>
      </c>
      <c r="AV50" s="104" t="s">
        <v>3</v>
      </c>
      <c r="AW50" s="103" t="s">
        <v>4</v>
      </c>
      <c r="AX50" s="106" t="s">
        <v>5</v>
      </c>
      <c r="AY50" s="106" t="s">
        <v>6</v>
      </c>
      <c r="AZ50" s="106" t="s">
        <v>7</v>
      </c>
      <c r="BA50" s="106" t="s">
        <v>8</v>
      </c>
      <c r="BB50" s="106" t="s">
        <v>9</v>
      </c>
      <c r="BC50" s="104" t="s">
        <v>3</v>
      </c>
      <c r="BD50" s="195"/>
      <c r="BE50" s="196"/>
      <c r="BF50" s="181" t="s">
        <v>36</v>
      </c>
      <c r="BG50" s="183"/>
      <c r="BH50" s="270"/>
      <c r="BI50" s="271"/>
      <c r="BJ50" s="244"/>
      <c r="BK50" s="245"/>
      <c r="BL50" s="107"/>
    </row>
    <row r="51" spans="1:63" ht="18.75" customHeight="1">
      <c r="A51" s="233">
        <v>1</v>
      </c>
      <c r="B51" s="212" t="str">
        <f>IF(ISBLANK(B9),"",B9)</f>
        <v>AAAA0000</v>
      </c>
      <c r="C51" s="213"/>
      <c r="D51" s="214"/>
      <c r="E51" s="23" t="s">
        <v>19</v>
      </c>
      <c r="F51" s="65"/>
      <c r="G51" s="24"/>
      <c r="H51" s="27"/>
      <c r="I51" s="27"/>
      <c r="J51" s="27"/>
      <c r="K51" s="27"/>
      <c r="L51" s="27"/>
      <c r="M51" s="25"/>
      <c r="N51" s="24"/>
      <c r="O51" s="27"/>
      <c r="P51" s="27"/>
      <c r="Q51" s="27"/>
      <c r="R51" s="27"/>
      <c r="S51" s="27"/>
      <c r="T51" s="25"/>
      <c r="U51" s="24"/>
      <c r="V51" s="27"/>
      <c r="W51" s="27"/>
      <c r="X51" s="27"/>
      <c r="Y51" s="27"/>
      <c r="Z51" s="27"/>
      <c r="AA51" s="25"/>
      <c r="AB51" s="24"/>
      <c r="AC51" s="27"/>
      <c r="AD51" s="27"/>
      <c r="AE51" s="27"/>
      <c r="AF51" s="27"/>
      <c r="AG51" s="27"/>
      <c r="AH51" s="25"/>
      <c r="AI51" s="24"/>
      <c r="AJ51" s="27"/>
      <c r="AK51" s="27"/>
      <c r="AL51" s="27"/>
      <c r="AM51" s="27"/>
      <c r="AN51" s="132"/>
      <c r="AO51" s="25"/>
      <c r="AP51" s="24"/>
      <c r="AQ51" s="27"/>
      <c r="AR51" s="27"/>
      <c r="AS51" s="27"/>
      <c r="AT51" s="27"/>
      <c r="AU51" s="27"/>
      <c r="AV51" s="25"/>
      <c r="AW51" s="24"/>
      <c r="AX51" s="27"/>
      <c r="AY51" s="27"/>
      <c r="AZ51" s="27"/>
      <c r="BA51" s="27"/>
      <c r="BB51" s="27"/>
      <c r="BC51" s="25"/>
      <c r="BD51" s="228" t="s">
        <v>90</v>
      </c>
      <c r="BE51" s="229"/>
      <c r="BF51" s="247">
        <f aca="true" t="shared" si="0" ref="BF51:BF80">SUM(F9:BK9,F51:BC51)</f>
        <v>0</v>
      </c>
      <c r="BG51" s="248"/>
      <c r="BH51" s="215">
        <f>IF(AND(ISBLANK($C$10),$C$52=""),0,IF(AND(ISBLANK($B$9),$B$51=""),"กรุณาใส่รหัสวิชา",BF51))</f>
        <v>0</v>
      </c>
      <c r="BI51" s="216"/>
      <c r="BJ51" s="207">
        <f>IF(AND(ISBLANK($C$11),$C$53=""),0,IF(AND(ISBLANK($B$9),$B$51=""),"กรุณาใส่รหัสวิชา",BF51))</f>
        <v>0</v>
      </c>
      <c r="BK51" s="208"/>
    </row>
    <row r="52" spans="1:63" ht="18.75" customHeight="1">
      <c r="A52" s="234"/>
      <c r="B52" s="29"/>
      <c r="C52" s="66" t="str">
        <f>IF(ISBLANK(C10),"",C10)</f>
        <v>x</v>
      </c>
      <c r="D52" s="38" t="s">
        <v>27</v>
      </c>
      <c r="E52" s="23" t="s">
        <v>20</v>
      </c>
      <c r="F52" s="67"/>
      <c r="G52" s="32"/>
      <c r="H52" s="35"/>
      <c r="I52" s="35"/>
      <c r="J52" s="35"/>
      <c r="K52" s="35"/>
      <c r="L52" s="27"/>
      <c r="M52" s="33"/>
      <c r="N52" s="32"/>
      <c r="O52" s="35"/>
      <c r="P52" s="35"/>
      <c r="Q52" s="35"/>
      <c r="R52" s="35"/>
      <c r="S52" s="27"/>
      <c r="T52" s="33"/>
      <c r="U52" s="32"/>
      <c r="V52" s="35"/>
      <c r="W52" s="35"/>
      <c r="X52" s="35"/>
      <c r="Y52" s="35"/>
      <c r="Z52" s="27"/>
      <c r="AA52" s="33"/>
      <c r="AB52" s="32"/>
      <c r="AC52" s="35"/>
      <c r="AD52" s="35"/>
      <c r="AE52" s="35"/>
      <c r="AF52" s="35"/>
      <c r="AG52" s="27"/>
      <c r="AH52" s="33"/>
      <c r="AI52" s="32"/>
      <c r="AJ52" s="35"/>
      <c r="AK52" s="35"/>
      <c r="AL52" s="35"/>
      <c r="AM52" s="35"/>
      <c r="AN52" s="132"/>
      <c r="AO52" s="33"/>
      <c r="AP52" s="32"/>
      <c r="AQ52" s="35"/>
      <c r="AR52" s="35"/>
      <c r="AS52" s="35"/>
      <c r="AT52" s="35"/>
      <c r="AU52" s="27"/>
      <c r="AV52" s="33"/>
      <c r="AW52" s="32"/>
      <c r="AX52" s="35"/>
      <c r="AY52" s="35"/>
      <c r="AZ52" s="35"/>
      <c r="BA52" s="35"/>
      <c r="BB52" s="27"/>
      <c r="BC52" s="33"/>
      <c r="BD52" s="230"/>
      <c r="BE52" s="229"/>
      <c r="BF52" s="193">
        <f t="shared" si="0"/>
        <v>0</v>
      </c>
      <c r="BG52" s="197"/>
      <c r="BH52" s="217">
        <f>IF(AND(ISBLANK($C$10),$C$52=""),0,IF(AND(ISBLANK($B$9),$B$51=""),"กรุณาใส่รหัสวิชา",BF52))</f>
        <v>0</v>
      </c>
      <c r="BI52" s="218"/>
      <c r="BJ52" s="205">
        <f>IF(AND(ISBLANK($C$11),$C$53=""),0,IF(AND(ISBLANK($B$9),$B$51=""),"กรุณาใส่รหัสวิชา",BF52))</f>
        <v>0</v>
      </c>
      <c r="BK52" s="206"/>
    </row>
    <row r="53" spans="1:63" ht="18.75" customHeight="1">
      <c r="A53" s="234"/>
      <c r="B53" s="29"/>
      <c r="C53" s="66">
        <f>IF(ISBLANK(C11),"",C11)</f>
      </c>
      <c r="D53" s="38" t="s">
        <v>28</v>
      </c>
      <c r="E53" s="36" t="s">
        <v>21</v>
      </c>
      <c r="F53" s="67"/>
      <c r="G53" s="32"/>
      <c r="H53" s="35"/>
      <c r="I53" s="35"/>
      <c r="J53" s="35"/>
      <c r="K53" s="35"/>
      <c r="L53" s="27"/>
      <c r="M53" s="33"/>
      <c r="N53" s="32"/>
      <c r="O53" s="35"/>
      <c r="P53" s="35"/>
      <c r="Q53" s="35"/>
      <c r="R53" s="35"/>
      <c r="S53" s="27"/>
      <c r="T53" s="33"/>
      <c r="U53" s="32"/>
      <c r="V53" s="35"/>
      <c r="W53" s="35"/>
      <c r="X53" s="35"/>
      <c r="Y53" s="35"/>
      <c r="Z53" s="27"/>
      <c r="AA53" s="33"/>
      <c r="AB53" s="32"/>
      <c r="AC53" s="35"/>
      <c r="AD53" s="35"/>
      <c r="AE53" s="35"/>
      <c r="AF53" s="35"/>
      <c r="AG53" s="27"/>
      <c r="AH53" s="33"/>
      <c r="AI53" s="32"/>
      <c r="AJ53" s="35"/>
      <c r="AK53" s="35"/>
      <c r="AL53" s="35"/>
      <c r="AM53" s="35"/>
      <c r="AN53" s="132"/>
      <c r="AO53" s="33"/>
      <c r="AP53" s="32"/>
      <c r="AQ53" s="35"/>
      <c r="AR53" s="35"/>
      <c r="AS53" s="35"/>
      <c r="AT53" s="35"/>
      <c r="AU53" s="27"/>
      <c r="AV53" s="33"/>
      <c r="AW53" s="32"/>
      <c r="AX53" s="35"/>
      <c r="AY53" s="35"/>
      <c r="AZ53" s="35"/>
      <c r="BA53" s="35"/>
      <c r="BB53" s="27"/>
      <c r="BC53" s="33"/>
      <c r="BD53" s="230"/>
      <c r="BE53" s="229"/>
      <c r="BF53" s="193">
        <f t="shared" si="0"/>
        <v>0</v>
      </c>
      <c r="BG53" s="197"/>
      <c r="BH53" s="217">
        <f>IF(AND(ISBLANK($C$10),$C$52=""),0,IF(AND(ISBLANK($B$9),$B$51=""),"กรุณาใส่รหัสวิชา",BF53))</f>
        <v>0</v>
      </c>
      <c r="BI53" s="218"/>
      <c r="BJ53" s="205">
        <f>IF(AND(ISBLANK($C$11),$C$53=""),0,IF(AND(ISBLANK($B$9),$B$51=""),"กรุณาใส่รหัสวิชา",BF53))</f>
        <v>0</v>
      </c>
      <c r="BK53" s="206"/>
    </row>
    <row r="54" spans="1:63" ht="18.75" customHeight="1">
      <c r="A54" s="234"/>
      <c r="B54" s="29"/>
      <c r="C54" s="37"/>
      <c r="D54" s="38"/>
      <c r="E54" s="36" t="s">
        <v>22</v>
      </c>
      <c r="F54" s="67"/>
      <c r="G54" s="32"/>
      <c r="H54" s="35"/>
      <c r="I54" s="35"/>
      <c r="J54" s="35"/>
      <c r="K54" s="35"/>
      <c r="L54" s="27"/>
      <c r="M54" s="33"/>
      <c r="N54" s="32"/>
      <c r="O54" s="35"/>
      <c r="P54" s="35"/>
      <c r="Q54" s="35"/>
      <c r="R54" s="35"/>
      <c r="S54" s="27"/>
      <c r="T54" s="33"/>
      <c r="U54" s="32"/>
      <c r="V54" s="35"/>
      <c r="W54" s="35"/>
      <c r="X54" s="35"/>
      <c r="Y54" s="35"/>
      <c r="Z54" s="27"/>
      <c r="AA54" s="33"/>
      <c r="AB54" s="32"/>
      <c r="AC54" s="35"/>
      <c r="AD54" s="35"/>
      <c r="AE54" s="35"/>
      <c r="AF54" s="35"/>
      <c r="AG54" s="27"/>
      <c r="AH54" s="33"/>
      <c r="AI54" s="32"/>
      <c r="AJ54" s="35"/>
      <c r="AK54" s="35"/>
      <c r="AL54" s="35"/>
      <c r="AM54" s="35"/>
      <c r="AN54" s="132"/>
      <c r="AO54" s="33"/>
      <c r="AP54" s="32"/>
      <c r="AQ54" s="35"/>
      <c r="AR54" s="35"/>
      <c r="AS54" s="35"/>
      <c r="AT54" s="35"/>
      <c r="AU54" s="27"/>
      <c r="AV54" s="33"/>
      <c r="AW54" s="32"/>
      <c r="AX54" s="35"/>
      <c r="AY54" s="35"/>
      <c r="AZ54" s="35"/>
      <c r="BA54" s="35"/>
      <c r="BB54" s="27"/>
      <c r="BC54" s="33"/>
      <c r="BD54" s="230"/>
      <c r="BE54" s="229"/>
      <c r="BF54" s="193">
        <f t="shared" si="0"/>
        <v>0</v>
      </c>
      <c r="BG54" s="197"/>
      <c r="BH54" s="217">
        <f>IF(AND(ISBLANK($C$10),$C$52=""),0,IF(AND(ISBLANK($B$9),$B$51=""),"กรุณาใส่รหัสวิชา",BF54))</f>
        <v>0</v>
      </c>
      <c r="BI54" s="218"/>
      <c r="BJ54" s="205">
        <f>IF(AND(ISBLANK($C$11),$C$53=""),0,IF(AND(ISBLANK($B$9),$B$51=""),"กรุณาใส่รหัสวิชา",BF54))</f>
        <v>0</v>
      </c>
      <c r="BK54" s="206"/>
    </row>
    <row r="55" spans="1:63" ht="18.75" customHeight="1" thickBot="1">
      <c r="A55" s="235"/>
      <c r="B55" s="40"/>
      <c r="C55" s="41"/>
      <c r="D55" s="42"/>
      <c r="E55" s="43" t="s">
        <v>23</v>
      </c>
      <c r="F55" s="68"/>
      <c r="G55" s="44"/>
      <c r="H55" s="47"/>
      <c r="I55" s="47"/>
      <c r="J55" s="47"/>
      <c r="K55" s="47"/>
      <c r="L55" s="47"/>
      <c r="M55" s="45"/>
      <c r="N55" s="44"/>
      <c r="O55" s="47"/>
      <c r="P55" s="47"/>
      <c r="Q55" s="47"/>
      <c r="R55" s="47"/>
      <c r="S55" s="47"/>
      <c r="T55" s="45"/>
      <c r="U55" s="44"/>
      <c r="V55" s="47"/>
      <c r="W55" s="47"/>
      <c r="X55" s="47"/>
      <c r="Y55" s="47"/>
      <c r="Z55" s="47"/>
      <c r="AA55" s="45"/>
      <c r="AB55" s="44"/>
      <c r="AC55" s="47"/>
      <c r="AD55" s="47"/>
      <c r="AE55" s="47"/>
      <c r="AF55" s="47"/>
      <c r="AG55" s="47"/>
      <c r="AH55" s="45"/>
      <c r="AI55" s="44"/>
      <c r="AJ55" s="47"/>
      <c r="AK55" s="47"/>
      <c r="AL55" s="47"/>
      <c r="AM55" s="47"/>
      <c r="AN55" s="133"/>
      <c r="AO55" s="45"/>
      <c r="AP55" s="44"/>
      <c r="AQ55" s="47"/>
      <c r="AR55" s="47"/>
      <c r="AS55" s="47"/>
      <c r="AT55" s="47"/>
      <c r="AU55" s="47"/>
      <c r="AV55" s="45"/>
      <c r="AW55" s="44"/>
      <c r="AX55" s="47"/>
      <c r="AY55" s="47"/>
      <c r="AZ55" s="47"/>
      <c r="BA55" s="47"/>
      <c r="BB55" s="47"/>
      <c r="BC55" s="45"/>
      <c r="BD55" s="230"/>
      <c r="BE55" s="229"/>
      <c r="BF55" s="226">
        <f t="shared" si="0"/>
        <v>0</v>
      </c>
      <c r="BG55" s="277"/>
      <c r="BH55" s="219">
        <f>IF(AND(ISBLANK($C$10),$C$52=""),0,IF(AND(ISBLANK($B$9),$B$51=""),"กรุณาใส่รหัสวิชา",BF55))</f>
        <v>0</v>
      </c>
      <c r="BI55" s="220"/>
      <c r="BJ55" s="203">
        <f>IF(AND(ISBLANK($C$11),$C$53=""),0,IF(AND(ISBLANK($B$9),$B$51=""),"กรุณาใส่รหัสวิชา",BF55))</f>
        <v>0</v>
      </c>
      <c r="BK55" s="204"/>
    </row>
    <row r="56" spans="1:63" ht="18.75" customHeight="1" thickTop="1">
      <c r="A56" s="233">
        <f>+A51+1</f>
        <v>2</v>
      </c>
      <c r="B56" s="212" t="str">
        <f>IF(ISBLANK(B14),"",B14)</f>
        <v>AAAA0001</v>
      </c>
      <c r="C56" s="213"/>
      <c r="D56" s="214"/>
      <c r="E56" s="49" t="s">
        <v>19</v>
      </c>
      <c r="F56" s="69"/>
      <c r="G56" s="19"/>
      <c r="H56" s="22"/>
      <c r="I56" s="22"/>
      <c r="J56" s="22"/>
      <c r="K56" s="22"/>
      <c r="L56" s="22"/>
      <c r="M56" s="20"/>
      <c r="N56" s="19"/>
      <c r="O56" s="22"/>
      <c r="P56" s="22"/>
      <c r="Q56" s="22"/>
      <c r="R56" s="22"/>
      <c r="S56" s="22"/>
      <c r="T56" s="20"/>
      <c r="U56" s="19"/>
      <c r="V56" s="22"/>
      <c r="W56" s="22"/>
      <c r="X56" s="22"/>
      <c r="Y56" s="22"/>
      <c r="Z56" s="22"/>
      <c r="AA56" s="20"/>
      <c r="AB56" s="19"/>
      <c r="AC56" s="22"/>
      <c r="AD56" s="22"/>
      <c r="AE56" s="22"/>
      <c r="AF56" s="22"/>
      <c r="AG56" s="22"/>
      <c r="AH56" s="20"/>
      <c r="AI56" s="19"/>
      <c r="AJ56" s="22"/>
      <c r="AK56" s="22"/>
      <c r="AL56" s="22"/>
      <c r="AM56" s="22"/>
      <c r="AN56" s="134"/>
      <c r="AO56" s="20"/>
      <c r="AP56" s="19"/>
      <c r="AQ56" s="22"/>
      <c r="AR56" s="22"/>
      <c r="AS56" s="22"/>
      <c r="AT56" s="22"/>
      <c r="AU56" s="22"/>
      <c r="AV56" s="20"/>
      <c r="AW56" s="19"/>
      <c r="AX56" s="22"/>
      <c r="AY56" s="22"/>
      <c r="AZ56" s="22"/>
      <c r="BA56" s="22"/>
      <c r="BB56" s="22"/>
      <c r="BC56" s="20"/>
      <c r="BD56" s="230"/>
      <c r="BE56" s="229"/>
      <c r="BF56" s="224">
        <f t="shared" si="0"/>
        <v>0</v>
      </c>
      <c r="BG56" s="225"/>
      <c r="BH56" s="215">
        <f>IF(AND(ISBLANK($C$15),$C$57=""),0,IF(AND(ISBLANK($B$14),$B$56=""),"กรุณาใส่รหัสวิชา",BF56))</f>
        <v>0</v>
      </c>
      <c r="BI56" s="216"/>
      <c r="BJ56" s="207">
        <f>IF(AND(ISBLANK($C$16),$C$58=""),0,IF(AND(ISBLANK($B$14),$B$56=""),"กรุณาใส่รหัสวิชา",BF56))</f>
        <v>0</v>
      </c>
      <c r="BK56" s="208"/>
    </row>
    <row r="57" spans="1:63" ht="18.75" customHeight="1">
      <c r="A57" s="234"/>
      <c r="B57" s="29"/>
      <c r="C57" s="66">
        <f>IF(ISBLANK(C15),"",C15)</f>
      </c>
      <c r="D57" s="38" t="s">
        <v>27</v>
      </c>
      <c r="E57" s="23" t="s">
        <v>20</v>
      </c>
      <c r="F57" s="65"/>
      <c r="G57" s="24"/>
      <c r="H57" s="27"/>
      <c r="I57" s="27"/>
      <c r="J57" s="27"/>
      <c r="K57" s="27"/>
      <c r="L57" s="27"/>
      <c r="M57" s="25"/>
      <c r="N57" s="24"/>
      <c r="O57" s="27"/>
      <c r="P57" s="27"/>
      <c r="Q57" s="27"/>
      <c r="R57" s="27"/>
      <c r="S57" s="27"/>
      <c r="T57" s="25"/>
      <c r="U57" s="24"/>
      <c r="V57" s="27"/>
      <c r="W57" s="27"/>
      <c r="X57" s="27"/>
      <c r="Y57" s="27"/>
      <c r="Z57" s="27"/>
      <c r="AA57" s="25"/>
      <c r="AB57" s="24"/>
      <c r="AC57" s="27"/>
      <c r="AD57" s="27"/>
      <c r="AE57" s="27"/>
      <c r="AF57" s="27"/>
      <c r="AG57" s="27"/>
      <c r="AH57" s="25"/>
      <c r="AI57" s="24"/>
      <c r="AJ57" s="27"/>
      <c r="AK57" s="27"/>
      <c r="AL57" s="27"/>
      <c r="AM57" s="27"/>
      <c r="AN57" s="132"/>
      <c r="AO57" s="25"/>
      <c r="AP57" s="24"/>
      <c r="AQ57" s="27"/>
      <c r="AR57" s="27"/>
      <c r="AS57" s="27"/>
      <c r="AT57" s="27"/>
      <c r="AU57" s="27"/>
      <c r="AV57" s="25"/>
      <c r="AW57" s="24"/>
      <c r="AX57" s="27"/>
      <c r="AY57" s="27"/>
      <c r="AZ57" s="27"/>
      <c r="BA57" s="27"/>
      <c r="BB57" s="27"/>
      <c r="BC57" s="25"/>
      <c r="BD57" s="230"/>
      <c r="BE57" s="229"/>
      <c r="BF57" s="224">
        <f t="shared" si="0"/>
        <v>0</v>
      </c>
      <c r="BG57" s="225"/>
      <c r="BH57" s="217">
        <f>IF(AND(ISBLANK($C$15),$C$57=""),0,IF(AND(ISBLANK($B$14),$B$56=""),"กรุณาใส่รหัสวิชา",BF57))</f>
        <v>0</v>
      </c>
      <c r="BI57" s="218"/>
      <c r="BJ57" s="205">
        <f>IF(AND(ISBLANK($C$16),$C$58=""),0,IF(AND(ISBLANK($B$14),$B$56=""),"กรุณาใส่รหัสวิชา",BF57))</f>
        <v>0</v>
      </c>
      <c r="BK57" s="206"/>
    </row>
    <row r="58" spans="1:63" ht="18.75" customHeight="1">
      <c r="A58" s="234"/>
      <c r="B58" s="29"/>
      <c r="C58" s="66" t="str">
        <f>IF(ISBLANK(C16),"",C16)</f>
        <v>x</v>
      </c>
      <c r="D58" s="38" t="s">
        <v>28</v>
      </c>
      <c r="E58" s="36" t="s">
        <v>21</v>
      </c>
      <c r="F58" s="65"/>
      <c r="G58" s="24"/>
      <c r="H58" s="27"/>
      <c r="I58" s="27"/>
      <c r="J58" s="35"/>
      <c r="K58" s="35"/>
      <c r="L58" s="27"/>
      <c r="M58" s="25"/>
      <c r="N58" s="24"/>
      <c r="O58" s="27"/>
      <c r="P58" s="27"/>
      <c r="Q58" s="35"/>
      <c r="R58" s="35"/>
      <c r="S58" s="27"/>
      <c r="T58" s="25"/>
      <c r="U58" s="24"/>
      <c r="V58" s="27"/>
      <c r="W58" s="27"/>
      <c r="X58" s="35"/>
      <c r="Y58" s="35"/>
      <c r="Z58" s="27"/>
      <c r="AA58" s="25"/>
      <c r="AB58" s="24"/>
      <c r="AC58" s="27"/>
      <c r="AD58" s="27"/>
      <c r="AE58" s="35"/>
      <c r="AF58" s="35"/>
      <c r="AG58" s="27"/>
      <c r="AH58" s="25"/>
      <c r="AI58" s="24"/>
      <c r="AJ58" s="27"/>
      <c r="AK58" s="27"/>
      <c r="AL58" s="35"/>
      <c r="AM58" s="35"/>
      <c r="AN58" s="132"/>
      <c r="AO58" s="25"/>
      <c r="AP58" s="24"/>
      <c r="AQ58" s="27"/>
      <c r="AR58" s="27"/>
      <c r="AS58" s="35"/>
      <c r="AT58" s="35"/>
      <c r="AU58" s="27"/>
      <c r="AV58" s="25"/>
      <c r="AW58" s="24"/>
      <c r="AX58" s="27"/>
      <c r="AY58" s="27"/>
      <c r="AZ58" s="35"/>
      <c r="BA58" s="35"/>
      <c r="BB58" s="27"/>
      <c r="BC58" s="25"/>
      <c r="BD58" s="230"/>
      <c r="BE58" s="229"/>
      <c r="BF58" s="224">
        <f t="shared" si="0"/>
        <v>0</v>
      </c>
      <c r="BG58" s="225"/>
      <c r="BH58" s="217">
        <f>IF(AND(ISBLANK($C$15),$C$57=""),0,IF(AND(ISBLANK($B$14),$B$56=""),"กรุณาใส่รหัสวิชา",BF58))</f>
        <v>0</v>
      </c>
      <c r="BI58" s="218"/>
      <c r="BJ58" s="205">
        <f>IF(AND(ISBLANK($C$16),$C$58=""),0,IF(AND(ISBLANK($B$14),$B$56=""),"กรุณาใส่รหัสวิชา",BF58))</f>
        <v>0</v>
      </c>
      <c r="BK58" s="206"/>
    </row>
    <row r="59" spans="1:63" ht="18.75" customHeight="1">
      <c r="A59" s="234"/>
      <c r="B59" s="29"/>
      <c r="C59" s="37"/>
      <c r="D59" s="38"/>
      <c r="E59" s="36" t="s">
        <v>22</v>
      </c>
      <c r="F59" s="65"/>
      <c r="G59" s="24"/>
      <c r="H59" s="27"/>
      <c r="I59" s="27"/>
      <c r="J59" s="35"/>
      <c r="K59" s="35"/>
      <c r="L59" s="27"/>
      <c r="M59" s="25"/>
      <c r="N59" s="24"/>
      <c r="O59" s="27"/>
      <c r="P59" s="27"/>
      <c r="Q59" s="35"/>
      <c r="R59" s="35"/>
      <c r="S59" s="27"/>
      <c r="T59" s="25"/>
      <c r="U59" s="24"/>
      <c r="V59" s="27"/>
      <c r="W59" s="27"/>
      <c r="X59" s="35"/>
      <c r="Y59" s="35"/>
      <c r="Z59" s="27"/>
      <c r="AA59" s="25"/>
      <c r="AB59" s="24"/>
      <c r="AC59" s="27"/>
      <c r="AD59" s="27"/>
      <c r="AE59" s="35"/>
      <c r="AF59" s="35"/>
      <c r="AG59" s="27"/>
      <c r="AH59" s="25"/>
      <c r="AI59" s="24"/>
      <c r="AJ59" s="27"/>
      <c r="AK59" s="27"/>
      <c r="AL59" s="35"/>
      <c r="AM59" s="35"/>
      <c r="AN59" s="132"/>
      <c r="AO59" s="25"/>
      <c r="AP59" s="24"/>
      <c r="AQ59" s="27"/>
      <c r="AR59" s="27"/>
      <c r="AS59" s="35"/>
      <c r="AT59" s="35"/>
      <c r="AU59" s="27"/>
      <c r="AV59" s="25"/>
      <c r="AW59" s="24"/>
      <c r="AX59" s="27"/>
      <c r="AY59" s="27"/>
      <c r="AZ59" s="35"/>
      <c r="BA59" s="35"/>
      <c r="BB59" s="27"/>
      <c r="BC59" s="25"/>
      <c r="BD59" s="230"/>
      <c r="BE59" s="229"/>
      <c r="BF59" s="224">
        <f t="shared" si="0"/>
        <v>0</v>
      </c>
      <c r="BG59" s="225"/>
      <c r="BH59" s="217">
        <f>IF(AND(ISBLANK($C$15),$C$57=""),0,IF(AND(ISBLANK($B$14),$B$56=""),"กรุณาใส่รหัสวิชา",BF59))</f>
        <v>0</v>
      </c>
      <c r="BI59" s="218"/>
      <c r="BJ59" s="205">
        <f>IF(AND(ISBLANK($C$16),$C$58=""),0,IF(AND(ISBLANK($B$14),$B$56=""),"กรุณาใส่รหัสวิชา",BF59))</f>
        <v>0</v>
      </c>
      <c r="BK59" s="206"/>
    </row>
    <row r="60" spans="1:63" ht="18.75" customHeight="1" thickBot="1">
      <c r="A60" s="235"/>
      <c r="B60" s="40"/>
      <c r="C60" s="41"/>
      <c r="D60" s="42"/>
      <c r="E60" s="43" t="s">
        <v>23</v>
      </c>
      <c r="F60" s="68"/>
      <c r="G60" s="44"/>
      <c r="H60" s="47"/>
      <c r="I60" s="47"/>
      <c r="J60" s="47"/>
      <c r="K60" s="47"/>
      <c r="L60" s="47"/>
      <c r="M60" s="45"/>
      <c r="N60" s="44"/>
      <c r="O60" s="47"/>
      <c r="P60" s="47"/>
      <c r="Q60" s="47"/>
      <c r="R60" s="47"/>
      <c r="S60" s="47"/>
      <c r="T60" s="45"/>
      <c r="U60" s="44"/>
      <c r="V60" s="47"/>
      <c r="W60" s="47"/>
      <c r="X60" s="47"/>
      <c r="Y60" s="47"/>
      <c r="Z60" s="47"/>
      <c r="AA60" s="45"/>
      <c r="AB60" s="44"/>
      <c r="AC60" s="47"/>
      <c r="AD60" s="47"/>
      <c r="AE60" s="47"/>
      <c r="AF60" s="47"/>
      <c r="AG60" s="47"/>
      <c r="AH60" s="45"/>
      <c r="AI60" s="44"/>
      <c r="AJ60" s="47"/>
      <c r="AK60" s="47"/>
      <c r="AL60" s="47"/>
      <c r="AM60" s="47"/>
      <c r="AN60" s="133"/>
      <c r="AO60" s="45"/>
      <c r="AP60" s="44"/>
      <c r="AQ60" s="47"/>
      <c r="AR60" s="47"/>
      <c r="AS60" s="47"/>
      <c r="AT60" s="47"/>
      <c r="AU60" s="47"/>
      <c r="AV60" s="45"/>
      <c r="AW60" s="44"/>
      <c r="AX60" s="47"/>
      <c r="AY60" s="47"/>
      <c r="AZ60" s="47"/>
      <c r="BA60" s="47"/>
      <c r="BB60" s="47"/>
      <c r="BC60" s="45"/>
      <c r="BD60" s="230"/>
      <c r="BE60" s="229"/>
      <c r="BF60" s="224">
        <f t="shared" si="0"/>
        <v>0</v>
      </c>
      <c r="BG60" s="225"/>
      <c r="BH60" s="219">
        <f>IF(AND(ISBLANK($C$15),$C$57=""),0,IF(AND(ISBLANK($B$14),$B$56=""),"กรุณาใส่รหัสวิชา",BF60))</f>
        <v>0</v>
      </c>
      <c r="BI60" s="220"/>
      <c r="BJ60" s="203">
        <f>IF(AND(ISBLANK($C$16),$C$58=""),0,IF(AND(ISBLANK($B$14),$B$56=""),"กรุณาใส่รหัสวิชา",BF60))</f>
        <v>0</v>
      </c>
      <c r="BK60" s="204"/>
    </row>
    <row r="61" spans="1:66" ht="18.75" customHeight="1" thickTop="1">
      <c r="A61" s="209">
        <f>+A56+1</f>
        <v>3</v>
      </c>
      <c r="B61" s="212">
        <f>IF(ISBLANK(B19),"",B19)</f>
      </c>
      <c r="C61" s="213"/>
      <c r="D61" s="214"/>
      <c r="E61" s="49" t="s">
        <v>19</v>
      </c>
      <c r="F61" s="69"/>
      <c r="G61" s="19"/>
      <c r="H61" s="22"/>
      <c r="I61" s="22"/>
      <c r="J61" s="22"/>
      <c r="K61" s="22"/>
      <c r="L61" s="22"/>
      <c r="M61" s="20"/>
      <c r="N61" s="19"/>
      <c r="O61" s="22"/>
      <c r="P61" s="22"/>
      <c r="Q61" s="22"/>
      <c r="R61" s="22"/>
      <c r="S61" s="22"/>
      <c r="T61" s="20"/>
      <c r="U61" s="19"/>
      <c r="V61" s="22"/>
      <c r="W61" s="22"/>
      <c r="X61" s="22"/>
      <c r="Y61" s="22"/>
      <c r="Z61" s="22"/>
      <c r="AA61" s="20"/>
      <c r="AB61" s="19"/>
      <c r="AC61" s="22"/>
      <c r="AD61" s="22"/>
      <c r="AE61" s="22"/>
      <c r="AF61" s="22"/>
      <c r="AG61" s="22"/>
      <c r="AH61" s="20"/>
      <c r="AI61" s="19"/>
      <c r="AJ61" s="22"/>
      <c r="AK61" s="22"/>
      <c r="AL61" s="22"/>
      <c r="AM61" s="22"/>
      <c r="AN61" s="134"/>
      <c r="AO61" s="20"/>
      <c r="AP61" s="19"/>
      <c r="AQ61" s="22"/>
      <c r="AR61" s="22"/>
      <c r="AS61" s="22"/>
      <c r="AT61" s="22"/>
      <c r="AU61" s="22"/>
      <c r="AV61" s="20"/>
      <c r="AW61" s="19"/>
      <c r="AX61" s="22"/>
      <c r="AY61" s="22"/>
      <c r="AZ61" s="22"/>
      <c r="BA61" s="22"/>
      <c r="BB61" s="22"/>
      <c r="BC61" s="20"/>
      <c r="BD61" s="230"/>
      <c r="BE61" s="229"/>
      <c r="BF61" s="199">
        <f t="shared" si="0"/>
        <v>0</v>
      </c>
      <c r="BG61" s="200"/>
      <c r="BH61" s="215">
        <f>IF(AND(ISBLANK($C$20),$C$62=""),0,IF(AND(ISBLANK($B$19),$B$61=""),"กรุณาใส่รหัสวิชา",BF61))</f>
        <v>0</v>
      </c>
      <c r="BI61" s="216"/>
      <c r="BJ61" s="207">
        <f>IF(AND(ISBLANK($C$21),$C$63=""),0,IF(AND(ISBLANK($B$19),$B$61=""),"กรุณาใส่รหัสวิชา",BF61))</f>
        <v>0</v>
      </c>
      <c r="BK61" s="208"/>
      <c r="BL61" s="70"/>
      <c r="BM61" s="70"/>
      <c r="BN61" s="8"/>
    </row>
    <row r="62" spans="1:66" ht="18.75" customHeight="1">
      <c r="A62" s="210"/>
      <c r="B62" s="29"/>
      <c r="C62" s="66">
        <f>IF(ISBLANK(C20),"",C20)</f>
      </c>
      <c r="D62" s="38" t="s">
        <v>27</v>
      </c>
      <c r="E62" s="23" t="s">
        <v>20</v>
      </c>
      <c r="F62" s="65"/>
      <c r="G62" s="24"/>
      <c r="H62" s="27"/>
      <c r="I62" s="27"/>
      <c r="J62" s="27"/>
      <c r="K62" s="27"/>
      <c r="L62" s="27"/>
      <c r="M62" s="25"/>
      <c r="N62" s="24"/>
      <c r="O62" s="27"/>
      <c r="P62" s="27"/>
      <c r="Q62" s="27"/>
      <c r="R62" s="27"/>
      <c r="S62" s="27"/>
      <c r="T62" s="25"/>
      <c r="U62" s="24"/>
      <c r="V62" s="27"/>
      <c r="W62" s="27"/>
      <c r="X62" s="27"/>
      <c r="Y62" s="27"/>
      <c r="Z62" s="27"/>
      <c r="AA62" s="25"/>
      <c r="AB62" s="24"/>
      <c r="AC62" s="27"/>
      <c r="AD62" s="27"/>
      <c r="AE62" s="27"/>
      <c r="AF62" s="27"/>
      <c r="AG62" s="27"/>
      <c r="AH62" s="25"/>
      <c r="AI62" s="24"/>
      <c r="AJ62" s="27"/>
      <c r="AK62" s="27"/>
      <c r="AL62" s="27"/>
      <c r="AM62" s="27"/>
      <c r="AN62" s="132"/>
      <c r="AO62" s="25"/>
      <c r="AP62" s="24"/>
      <c r="AQ62" s="27"/>
      <c r="AR62" s="27"/>
      <c r="AS62" s="27"/>
      <c r="AT62" s="27"/>
      <c r="AU62" s="27"/>
      <c r="AV62" s="25"/>
      <c r="AW62" s="24"/>
      <c r="AX62" s="27"/>
      <c r="AY62" s="27"/>
      <c r="AZ62" s="27"/>
      <c r="BA62" s="27"/>
      <c r="BB62" s="27"/>
      <c r="BC62" s="25"/>
      <c r="BD62" s="230"/>
      <c r="BE62" s="229"/>
      <c r="BF62" s="193">
        <f t="shared" si="0"/>
        <v>0</v>
      </c>
      <c r="BG62" s="194"/>
      <c r="BH62" s="217">
        <f>IF(AND(ISBLANK($C$20),$C$62=""),0,IF(AND(ISBLANK($B$19),$B$61=""),"กรุณาใส่รหัสวิชา",BF62))</f>
        <v>0</v>
      </c>
      <c r="BI62" s="251"/>
      <c r="BJ62" s="255">
        <f>IF(AND(ISBLANK($C$21),$C$63=""),0,IF(AND(ISBLANK($B$19),$B$61=""),"กรุณาใส่รหัสวิชา",BF62))</f>
        <v>0</v>
      </c>
      <c r="BK62" s="256"/>
      <c r="BL62" s="70"/>
      <c r="BM62" s="70"/>
      <c r="BN62" s="8"/>
    </row>
    <row r="63" spans="1:66" ht="18.75" customHeight="1">
      <c r="A63" s="210"/>
      <c r="B63" s="29"/>
      <c r="C63" s="66">
        <f>IF(ISBLANK(C21),"",C21)</f>
      </c>
      <c r="D63" s="38" t="s">
        <v>28</v>
      </c>
      <c r="E63" s="36" t="s">
        <v>21</v>
      </c>
      <c r="F63" s="67"/>
      <c r="G63" s="32"/>
      <c r="H63" s="35"/>
      <c r="I63" s="35"/>
      <c r="J63" s="35"/>
      <c r="K63" s="35"/>
      <c r="L63" s="35"/>
      <c r="M63" s="33"/>
      <c r="N63" s="32"/>
      <c r="O63" s="35"/>
      <c r="P63" s="35"/>
      <c r="Q63" s="35"/>
      <c r="R63" s="35"/>
      <c r="S63" s="35"/>
      <c r="T63" s="33"/>
      <c r="U63" s="32"/>
      <c r="V63" s="35"/>
      <c r="W63" s="35"/>
      <c r="X63" s="35"/>
      <c r="Y63" s="35"/>
      <c r="Z63" s="35"/>
      <c r="AA63" s="33"/>
      <c r="AB63" s="32"/>
      <c r="AC63" s="35"/>
      <c r="AD63" s="35"/>
      <c r="AE63" s="35"/>
      <c r="AF63" s="35"/>
      <c r="AG63" s="35"/>
      <c r="AH63" s="33"/>
      <c r="AI63" s="32"/>
      <c r="AJ63" s="35"/>
      <c r="AK63" s="35"/>
      <c r="AL63" s="35"/>
      <c r="AM63" s="35"/>
      <c r="AN63" s="128"/>
      <c r="AO63" s="33"/>
      <c r="AP63" s="32"/>
      <c r="AQ63" s="35"/>
      <c r="AR63" s="35"/>
      <c r="AS63" s="35"/>
      <c r="AT63" s="35"/>
      <c r="AU63" s="35"/>
      <c r="AV63" s="33"/>
      <c r="AW63" s="32"/>
      <c r="AX63" s="35"/>
      <c r="AY63" s="35"/>
      <c r="AZ63" s="35"/>
      <c r="BA63" s="35"/>
      <c r="BB63" s="35"/>
      <c r="BC63" s="33"/>
      <c r="BD63" s="230"/>
      <c r="BE63" s="229"/>
      <c r="BF63" s="193">
        <f t="shared" si="0"/>
        <v>0</v>
      </c>
      <c r="BG63" s="194"/>
      <c r="BH63" s="217">
        <f>IF(AND(ISBLANK($C$20),$C$62=""),0,IF(AND(ISBLANK($B$19),$B$61=""),"กรุณาใส่รหัสวิชา",BF63))</f>
        <v>0</v>
      </c>
      <c r="BI63" s="251"/>
      <c r="BJ63" s="255">
        <f>IF(AND(ISBLANK($C$21),$C$63=""),0,IF(AND(ISBLANK($B$19),$B$61=""),"กรุณาใส่รหัสวิชา",BF63))</f>
        <v>0</v>
      </c>
      <c r="BK63" s="256"/>
      <c r="BL63" s="70"/>
      <c r="BM63" s="70"/>
      <c r="BN63" s="8"/>
    </row>
    <row r="64" spans="1:66" ht="18.75" customHeight="1">
      <c r="A64" s="210"/>
      <c r="B64" s="29"/>
      <c r="C64" s="37"/>
      <c r="D64" s="38"/>
      <c r="E64" s="36" t="s">
        <v>22</v>
      </c>
      <c r="F64" s="67"/>
      <c r="G64" s="32"/>
      <c r="H64" s="35"/>
      <c r="I64" s="35"/>
      <c r="J64" s="35"/>
      <c r="K64" s="35"/>
      <c r="L64" s="35"/>
      <c r="M64" s="33"/>
      <c r="N64" s="32"/>
      <c r="O64" s="35"/>
      <c r="P64" s="35"/>
      <c r="Q64" s="35"/>
      <c r="R64" s="35"/>
      <c r="S64" s="35"/>
      <c r="T64" s="33"/>
      <c r="U64" s="32"/>
      <c r="V64" s="35"/>
      <c r="W64" s="35"/>
      <c r="X64" s="35"/>
      <c r="Y64" s="35"/>
      <c r="Z64" s="35"/>
      <c r="AA64" s="33"/>
      <c r="AB64" s="32"/>
      <c r="AC64" s="35"/>
      <c r="AD64" s="35"/>
      <c r="AE64" s="35"/>
      <c r="AF64" s="35"/>
      <c r="AG64" s="35"/>
      <c r="AH64" s="33"/>
      <c r="AI64" s="32"/>
      <c r="AJ64" s="35"/>
      <c r="AK64" s="35"/>
      <c r="AL64" s="35"/>
      <c r="AM64" s="35"/>
      <c r="AN64" s="128"/>
      <c r="AO64" s="33"/>
      <c r="AP64" s="32"/>
      <c r="AQ64" s="35"/>
      <c r="AR64" s="35"/>
      <c r="AS64" s="35"/>
      <c r="AT64" s="35"/>
      <c r="AU64" s="35"/>
      <c r="AV64" s="33"/>
      <c r="AW64" s="32"/>
      <c r="AX64" s="35"/>
      <c r="AY64" s="35"/>
      <c r="AZ64" s="35"/>
      <c r="BA64" s="35"/>
      <c r="BB64" s="35"/>
      <c r="BC64" s="33"/>
      <c r="BD64" s="230"/>
      <c r="BE64" s="229"/>
      <c r="BF64" s="193">
        <f t="shared" si="0"/>
        <v>0</v>
      </c>
      <c r="BG64" s="194"/>
      <c r="BH64" s="217">
        <f>IF(AND(ISBLANK($C$20),$C$62=""),0,IF(AND(ISBLANK($B$19),$B$61=""),"กรุณาใส่รหัสวิชา",BF64))</f>
        <v>0</v>
      </c>
      <c r="BI64" s="251"/>
      <c r="BJ64" s="255">
        <f>IF(AND(ISBLANK($C$21),$C$63=""),0,IF(AND(ISBLANK($B$19),$B$61=""),"กรุณาใส่รหัสวิชา",BF64))</f>
        <v>0</v>
      </c>
      <c r="BK64" s="256"/>
      <c r="BL64" s="70"/>
      <c r="BM64" s="70"/>
      <c r="BN64" s="8"/>
    </row>
    <row r="65" spans="1:66" ht="18.75" customHeight="1" thickBot="1">
      <c r="A65" s="211"/>
      <c r="B65" s="40"/>
      <c r="C65" s="41"/>
      <c r="D65" s="42"/>
      <c r="E65" s="43" t="s">
        <v>23</v>
      </c>
      <c r="F65" s="68"/>
      <c r="G65" s="44"/>
      <c r="H65" s="47"/>
      <c r="I65" s="47"/>
      <c r="J65" s="47"/>
      <c r="K65" s="47"/>
      <c r="L65" s="47"/>
      <c r="M65" s="45"/>
      <c r="N65" s="44"/>
      <c r="O65" s="47"/>
      <c r="P65" s="47"/>
      <c r="Q65" s="47"/>
      <c r="R65" s="47"/>
      <c r="S65" s="47"/>
      <c r="T65" s="45"/>
      <c r="U65" s="44"/>
      <c r="V65" s="47"/>
      <c r="W65" s="47"/>
      <c r="X65" s="47"/>
      <c r="Y65" s="47"/>
      <c r="Z65" s="47"/>
      <c r="AA65" s="45"/>
      <c r="AB65" s="44"/>
      <c r="AC65" s="47"/>
      <c r="AD65" s="47"/>
      <c r="AE65" s="47"/>
      <c r="AF65" s="47"/>
      <c r="AG65" s="47"/>
      <c r="AH65" s="45"/>
      <c r="AI65" s="44"/>
      <c r="AJ65" s="47"/>
      <c r="AK65" s="47"/>
      <c r="AL65" s="47"/>
      <c r="AM65" s="47"/>
      <c r="AN65" s="133"/>
      <c r="AO65" s="45"/>
      <c r="AP65" s="44"/>
      <c r="AQ65" s="47"/>
      <c r="AR65" s="47"/>
      <c r="AS65" s="47"/>
      <c r="AT65" s="47"/>
      <c r="AU65" s="47"/>
      <c r="AV65" s="45"/>
      <c r="AW65" s="44"/>
      <c r="AX65" s="47"/>
      <c r="AY65" s="47"/>
      <c r="AZ65" s="47"/>
      <c r="BA65" s="47"/>
      <c r="BB65" s="47"/>
      <c r="BC65" s="45"/>
      <c r="BD65" s="230"/>
      <c r="BE65" s="229"/>
      <c r="BF65" s="193">
        <f t="shared" si="0"/>
        <v>0</v>
      </c>
      <c r="BG65" s="194"/>
      <c r="BH65" s="219">
        <f>IF(AND(ISBLANK($C$20),$C$62=""),0,IF(AND(ISBLANK($B$19),$B$61=""),"กรุณาใส่รหัสวิชา",BF65))</f>
        <v>0</v>
      </c>
      <c r="BI65" s="259"/>
      <c r="BJ65" s="249">
        <f>IF(AND(ISBLANK($C$21),$C$63=""),0,IF(AND(ISBLANK($B$19),$B$61=""),"กรุณาใส่รหัสวิชา",BF65))</f>
        <v>0</v>
      </c>
      <c r="BK65" s="250"/>
      <c r="BL65" s="70"/>
      <c r="BM65" s="70"/>
      <c r="BN65" s="8"/>
    </row>
    <row r="66" spans="1:66" ht="18.75" customHeight="1" thickTop="1">
      <c r="A66" s="209">
        <f>+A61+1</f>
        <v>4</v>
      </c>
      <c r="B66" s="212">
        <f>IF(ISBLANK(B24),"",B24)</f>
      </c>
      <c r="C66" s="213"/>
      <c r="D66" s="214"/>
      <c r="E66" s="49" t="s">
        <v>19</v>
      </c>
      <c r="F66" s="69"/>
      <c r="G66" s="19"/>
      <c r="H66" s="22"/>
      <c r="I66" s="22"/>
      <c r="J66" s="22"/>
      <c r="K66" s="22"/>
      <c r="L66" s="22"/>
      <c r="M66" s="20"/>
      <c r="N66" s="19"/>
      <c r="O66" s="22"/>
      <c r="P66" s="22"/>
      <c r="Q66" s="22"/>
      <c r="R66" s="22"/>
      <c r="S66" s="22"/>
      <c r="T66" s="20"/>
      <c r="U66" s="19"/>
      <c r="V66" s="22"/>
      <c r="W66" s="22"/>
      <c r="X66" s="22"/>
      <c r="Y66" s="22"/>
      <c r="Z66" s="22"/>
      <c r="AA66" s="20"/>
      <c r="AB66" s="19"/>
      <c r="AC66" s="22"/>
      <c r="AD66" s="22"/>
      <c r="AE66" s="22"/>
      <c r="AF66" s="22"/>
      <c r="AG66" s="22"/>
      <c r="AH66" s="20"/>
      <c r="AI66" s="19"/>
      <c r="AJ66" s="22"/>
      <c r="AK66" s="22"/>
      <c r="AL66" s="22"/>
      <c r="AM66" s="22"/>
      <c r="AN66" s="134"/>
      <c r="AO66" s="20"/>
      <c r="AP66" s="19"/>
      <c r="AQ66" s="22"/>
      <c r="AR66" s="22"/>
      <c r="AS66" s="22"/>
      <c r="AT66" s="22"/>
      <c r="AU66" s="22"/>
      <c r="AV66" s="20"/>
      <c r="AW66" s="19"/>
      <c r="AX66" s="22"/>
      <c r="AY66" s="22"/>
      <c r="AZ66" s="22"/>
      <c r="BA66" s="22"/>
      <c r="BB66" s="22"/>
      <c r="BC66" s="20"/>
      <c r="BD66" s="230"/>
      <c r="BE66" s="229"/>
      <c r="BF66" s="199">
        <f t="shared" si="0"/>
        <v>0</v>
      </c>
      <c r="BG66" s="200"/>
      <c r="BH66" s="215">
        <f>IF(AND(ISBLANK($C$25),$C$67=""),0,IF(AND(ISBLANK($B$24),$B$66=""),"กรุณาใส่รหัสวิชา",BF66))</f>
        <v>0</v>
      </c>
      <c r="BI66" s="216"/>
      <c r="BJ66" s="207">
        <f>IF(AND(ISBLANK($C$26),$C$68=""),0,IF(AND(ISBLANK($B$24),$B$66=""),"กรุณาใส่รหัสวิชา",BF66))</f>
        <v>0</v>
      </c>
      <c r="BK66" s="208"/>
      <c r="BL66" s="70"/>
      <c r="BM66" s="70"/>
      <c r="BN66" s="8"/>
    </row>
    <row r="67" spans="1:66" ht="18.75" customHeight="1">
      <c r="A67" s="210"/>
      <c r="B67" s="71"/>
      <c r="C67" s="66">
        <f>IF(ISBLANK(C25),"",C25)</f>
      </c>
      <c r="D67" s="72" t="s">
        <v>27</v>
      </c>
      <c r="E67" s="23" t="s">
        <v>20</v>
      </c>
      <c r="F67" s="65"/>
      <c r="G67" s="24"/>
      <c r="H67" s="27"/>
      <c r="I67" s="27"/>
      <c r="J67" s="27"/>
      <c r="K67" s="27"/>
      <c r="L67" s="27"/>
      <c r="M67" s="25"/>
      <c r="N67" s="24"/>
      <c r="O67" s="27"/>
      <c r="P67" s="27"/>
      <c r="Q67" s="27"/>
      <c r="R67" s="27"/>
      <c r="S67" s="27"/>
      <c r="T67" s="25"/>
      <c r="U67" s="24"/>
      <c r="V67" s="27"/>
      <c r="W67" s="27"/>
      <c r="X67" s="27"/>
      <c r="Y67" s="27"/>
      <c r="Z67" s="27"/>
      <c r="AA67" s="25"/>
      <c r="AB67" s="24"/>
      <c r="AC67" s="27"/>
      <c r="AD67" s="27"/>
      <c r="AE67" s="27"/>
      <c r="AF67" s="27"/>
      <c r="AG67" s="27"/>
      <c r="AH67" s="25"/>
      <c r="AI67" s="24"/>
      <c r="AJ67" s="27"/>
      <c r="AK67" s="27"/>
      <c r="AL67" s="27"/>
      <c r="AM67" s="27"/>
      <c r="AN67" s="132"/>
      <c r="AO67" s="25"/>
      <c r="AP67" s="24"/>
      <c r="AQ67" s="27"/>
      <c r="AR67" s="27"/>
      <c r="AS67" s="27"/>
      <c r="AT67" s="27"/>
      <c r="AU67" s="27"/>
      <c r="AV67" s="25"/>
      <c r="AW67" s="24"/>
      <c r="AX67" s="27"/>
      <c r="AY67" s="27"/>
      <c r="AZ67" s="27"/>
      <c r="BA67" s="27"/>
      <c r="BB67" s="27"/>
      <c r="BC67" s="25"/>
      <c r="BD67" s="230"/>
      <c r="BE67" s="229"/>
      <c r="BF67" s="193">
        <f t="shared" si="0"/>
        <v>0</v>
      </c>
      <c r="BG67" s="194"/>
      <c r="BH67" s="217">
        <f>IF(AND(ISBLANK($C$25),$C$67=""),0,IF(AND(ISBLANK($B$24),$B$66=""),"กรุณาใส่รหัสวิชา",BF67))</f>
        <v>0</v>
      </c>
      <c r="BI67" s="218"/>
      <c r="BJ67" s="205">
        <f>IF(AND(ISBLANK($C$26),$C$68=""),0,IF(AND(ISBLANK($B$24),$B$66=""),"กรุณาใส่รหัสวิชา",BF67))</f>
        <v>0</v>
      </c>
      <c r="BK67" s="206"/>
      <c r="BL67" s="70"/>
      <c r="BM67" s="70"/>
      <c r="BN67" s="8"/>
    </row>
    <row r="68" spans="1:66" ht="18.75" customHeight="1">
      <c r="A68" s="210"/>
      <c r="B68" s="71"/>
      <c r="C68" s="66">
        <f>IF(ISBLANK(C26),"",C26)</f>
      </c>
      <c r="D68" s="72" t="s">
        <v>28</v>
      </c>
      <c r="E68" s="36" t="s">
        <v>21</v>
      </c>
      <c r="F68" s="67"/>
      <c r="G68" s="32"/>
      <c r="H68" s="35"/>
      <c r="I68" s="35"/>
      <c r="J68" s="35"/>
      <c r="K68" s="35"/>
      <c r="L68" s="35"/>
      <c r="M68" s="33"/>
      <c r="N68" s="32"/>
      <c r="O68" s="35"/>
      <c r="P68" s="35"/>
      <c r="Q68" s="35"/>
      <c r="R68" s="35"/>
      <c r="S68" s="35"/>
      <c r="T68" s="33"/>
      <c r="U68" s="32"/>
      <c r="V68" s="35"/>
      <c r="W68" s="35"/>
      <c r="X68" s="35"/>
      <c r="Y68" s="35"/>
      <c r="Z68" s="35"/>
      <c r="AA68" s="33"/>
      <c r="AB68" s="32"/>
      <c r="AC68" s="35"/>
      <c r="AD68" s="35"/>
      <c r="AE68" s="35"/>
      <c r="AF68" s="35"/>
      <c r="AG68" s="35"/>
      <c r="AH68" s="33"/>
      <c r="AI68" s="32"/>
      <c r="AJ68" s="35"/>
      <c r="AK68" s="35"/>
      <c r="AL68" s="35"/>
      <c r="AM68" s="35"/>
      <c r="AN68" s="128"/>
      <c r="AO68" s="33"/>
      <c r="AP68" s="32"/>
      <c r="AQ68" s="35"/>
      <c r="AR68" s="35"/>
      <c r="AS68" s="35"/>
      <c r="AT68" s="35"/>
      <c r="AU68" s="35"/>
      <c r="AV68" s="33"/>
      <c r="AW68" s="32"/>
      <c r="AX68" s="35"/>
      <c r="AY68" s="35"/>
      <c r="AZ68" s="35"/>
      <c r="BA68" s="35"/>
      <c r="BB68" s="35"/>
      <c r="BC68" s="33"/>
      <c r="BD68" s="230"/>
      <c r="BE68" s="229"/>
      <c r="BF68" s="193">
        <f t="shared" si="0"/>
        <v>0</v>
      </c>
      <c r="BG68" s="194"/>
      <c r="BH68" s="217">
        <f>IF(AND(ISBLANK($C$25),$C$67=""),0,IF(AND(ISBLANK($B$24),$B$66=""),"กรุณาใส่รหัสวิชา",BF68))</f>
        <v>0</v>
      </c>
      <c r="BI68" s="218"/>
      <c r="BJ68" s="205">
        <f>IF(AND(ISBLANK($C$26),$C$68=""),0,IF(AND(ISBLANK($B$24),$B$66=""),"กรุณาใส่รหัสวิชา",BF68))</f>
        <v>0</v>
      </c>
      <c r="BK68" s="206"/>
      <c r="BL68" s="70"/>
      <c r="BM68" s="70"/>
      <c r="BN68" s="8"/>
    </row>
    <row r="69" spans="1:66" ht="18.75" customHeight="1">
      <c r="A69" s="210"/>
      <c r="B69" s="29"/>
      <c r="C69" s="37"/>
      <c r="D69" s="38"/>
      <c r="E69" s="36" t="s">
        <v>22</v>
      </c>
      <c r="F69" s="67"/>
      <c r="G69" s="32"/>
      <c r="H69" s="35"/>
      <c r="I69" s="35"/>
      <c r="J69" s="35"/>
      <c r="K69" s="35"/>
      <c r="L69" s="35"/>
      <c r="M69" s="33"/>
      <c r="N69" s="32"/>
      <c r="O69" s="35"/>
      <c r="P69" s="35"/>
      <c r="Q69" s="35"/>
      <c r="R69" s="35"/>
      <c r="S69" s="35"/>
      <c r="T69" s="33"/>
      <c r="U69" s="32"/>
      <c r="V69" s="35"/>
      <c r="W69" s="35"/>
      <c r="X69" s="35"/>
      <c r="Y69" s="35"/>
      <c r="Z69" s="35"/>
      <c r="AA69" s="33"/>
      <c r="AB69" s="32"/>
      <c r="AC69" s="35"/>
      <c r="AD69" s="35"/>
      <c r="AE69" s="35"/>
      <c r="AF69" s="35"/>
      <c r="AG69" s="35"/>
      <c r="AH69" s="33"/>
      <c r="AI69" s="32"/>
      <c r="AJ69" s="35"/>
      <c r="AK69" s="35"/>
      <c r="AL69" s="35"/>
      <c r="AM69" s="35"/>
      <c r="AN69" s="128"/>
      <c r="AO69" s="33"/>
      <c r="AP69" s="32"/>
      <c r="AQ69" s="35"/>
      <c r="AR69" s="35"/>
      <c r="AS69" s="35"/>
      <c r="AT69" s="35"/>
      <c r="AU69" s="35"/>
      <c r="AV69" s="33"/>
      <c r="AW69" s="32"/>
      <c r="AX69" s="35"/>
      <c r="AY69" s="35"/>
      <c r="AZ69" s="35"/>
      <c r="BA69" s="35"/>
      <c r="BB69" s="35"/>
      <c r="BC69" s="33"/>
      <c r="BD69" s="230"/>
      <c r="BE69" s="229"/>
      <c r="BF69" s="193">
        <f t="shared" si="0"/>
        <v>0</v>
      </c>
      <c r="BG69" s="194"/>
      <c r="BH69" s="217">
        <f>IF(AND(ISBLANK($C$25),$C$67=""),0,IF(AND(ISBLANK($B$24),$B$66=""),"กรุณาใส่รหัสวิชา",BF69))</f>
        <v>0</v>
      </c>
      <c r="BI69" s="218"/>
      <c r="BJ69" s="205">
        <f>IF(AND(ISBLANK($C$26),$C$68=""),0,IF(AND(ISBLANK($B$24),$B$66=""),"กรุณาใส่รหัสวิชา",BF69))</f>
        <v>0</v>
      </c>
      <c r="BK69" s="206"/>
      <c r="BL69" s="70"/>
      <c r="BM69" s="70"/>
      <c r="BN69" s="8"/>
    </row>
    <row r="70" spans="1:66" ht="18.75" customHeight="1" thickBot="1">
      <c r="A70" s="211"/>
      <c r="B70" s="40"/>
      <c r="C70" s="41"/>
      <c r="D70" s="42"/>
      <c r="E70" s="43" t="s">
        <v>23</v>
      </c>
      <c r="F70" s="68"/>
      <c r="G70" s="44"/>
      <c r="H70" s="47"/>
      <c r="I70" s="47"/>
      <c r="J70" s="47"/>
      <c r="K70" s="47"/>
      <c r="L70" s="47"/>
      <c r="M70" s="45"/>
      <c r="N70" s="44"/>
      <c r="O70" s="47"/>
      <c r="P70" s="47"/>
      <c r="Q70" s="47"/>
      <c r="R70" s="47"/>
      <c r="S70" s="47"/>
      <c r="T70" s="45"/>
      <c r="U70" s="44"/>
      <c r="V70" s="47"/>
      <c r="W70" s="47"/>
      <c r="X70" s="47"/>
      <c r="Y70" s="47"/>
      <c r="Z70" s="47"/>
      <c r="AA70" s="45"/>
      <c r="AB70" s="44"/>
      <c r="AC70" s="47"/>
      <c r="AD70" s="47"/>
      <c r="AE70" s="47"/>
      <c r="AF70" s="47"/>
      <c r="AG70" s="47"/>
      <c r="AH70" s="45"/>
      <c r="AI70" s="44"/>
      <c r="AJ70" s="47"/>
      <c r="AK70" s="47"/>
      <c r="AL70" s="47"/>
      <c r="AM70" s="47"/>
      <c r="AN70" s="133"/>
      <c r="AO70" s="45"/>
      <c r="AP70" s="44"/>
      <c r="AQ70" s="47"/>
      <c r="AR70" s="47"/>
      <c r="AS70" s="47"/>
      <c r="AT70" s="47"/>
      <c r="AU70" s="47"/>
      <c r="AV70" s="45"/>
      <c r="AW70" s="44"/>
      <c r="AX70" s="47"/>
      <c r="AY70" s="47"/>
      <c r="AZ70" s="47"/>
      <c r="BA70" s="47"/>
      <c r="BB70" s="47"/>
      <c r="BC70" s="45"/>
      <c r="BD70" s="230"/>
      <c r="BE70" s="229"/>
      <c r="BF70" s="193">
        <f t="shared" si="0"/>
        <v>0</v>
      </c>
      <c r="BG70" s="194"/>
      <c r="BH70" s="219">
        <f>IF(AND(ISBLANK($C$25),$C$67=""),0,IF(AND(ISBLANK($B$24),$B$66=""),"กรุณาใส่รหัสวิชา",BF70))</f>
        <v>0</v>
      </c>
      <c r="BI70" s="220"/>
      <c r="BJ70" s="203">
        <f>IF(AND(ISBLANK($C$26),$C$68=""),0,IF(AND(ISBLANK($B$24),$B$66=""),"กรุณาใส่รหัสวิชา",BF70))</f>
        <v>0</v>
      </c>
      <c r="BK70" s="204"/>
      <c r="BL70" s="70"/>
      <c r="BM70" s="70"/>
      <c r="BN70" s="8"/>
    </row>
    <row r="71" spans="1:66" ht="18.75" customHeight="1" thickTop="1">
      <c r="A71" s="209">
        <f>+A66+1</f>
        <v>5</v>
      </c>
      <c r="B71" s="212">
        <f>IF(ISBLANK(B29),"",B29)</f>
      </c>
      <c r="C71" s="213"/>
      <c r="D71" s="214"/>
      <c r="E71" s="49" t="s">
        <v>19</v>
      </c>
      <c r="F71" s="69"/>
      <c r="G71" s="19"/>
      <c r="H71" s="22"/>
      <c r="I71" s="22"/>
      <c r="J71" s="22"/>
      <c r="K71" s="22"/>
      <c r="L71" s="22"/>
      <c r="M71" s="20"/>
      <c r="N71" s="19"/>
      <c r="O71" s="22"/>
      <c r="P71" s="22"/>
      <c r="Q71" s="22"/>
      <c r="R71" s="22"/>
      <c r="S71" s="22"/>
      <c r="T71" s="20"/>
      <c r="U71" s="19"/>
      <c r="V71" s="22"/>
      <c r="W71" s="22"/>
      <c r="X71" s="22"/>
      <c r="Y71" s="22"/>
      <c r="Z71" s="22"/>
      <c r="AA71" s="20"/>
      <c r="AB71" s="19"/>
      <c r="AC71" s="22"/>
      <c r="AD71" s="22"/>
      <c r="AE71" s="22"/>
      <c r="AF71" s="22"/>
      <c r="AG71" s="22"/>
      <c r="AH71" s="20"/>
      <c r="AI71" s="19"/>
      <c r="AJ71" s="22"/>
      <c r="AK71" s="22"/>
      <c r="AL71" s="22"/>
      <c r="AM71" s="22"/>
      <c r="AN71" s="134"/>
      <c r="AO71" s="20"/>
      <c r="AP71" s="19"/>
      <c r="AQ71" s="22"/>
      <c r="AR71" s="22"/>
      <c r="AS71" s="22"/>
      <c r="AT71" s="22"/>
      <c r="AU71" s="22"/>
      <c r="AV71" s="20"/>
      <c r="AW71" s="19"/>
      <c r="AX71" s="22"/>
      <c r="AY71" s="22"/>
      <c r="AZ71" s="22"/>
      <c r="BA71" s="22"/>
      <c r="BB71" s="22"/>
      <c r="BC71" s="20"/>
      <c r="BD71" s="230"/>
      <c r="BE71" s="229"/>
      <c r="BF71" s="199">
        <f t="shared" si="0"/>
        <v>0</v>
      </c>
      <c r="BG71" s="200"/>
      <c r="BH71" s="215">
        <f>IF(AND(ISBLANK($C$30),$C$72=""),0,IF(AND(ISBLANK($B$29),$B$71=""),"กรุณาใส่รหัสวิชา",BF71))</f>
        <v>0</v>
      </c>
      <c r="BI71" s="216"/>
      <c r="BJ71" s="207">
        <f>IF(AND(ISBLANK($C$31),$C$73=""),0,IF(AND(ISBLANK($B$29),$B$71=""),"กรุณาใส่รหัสวิชา",BF71))</f>
        <v>0</v>
      </c>
      <c r="BK71" s="208"/>
      <c r="BL71" s="70"/>
      <c r="BM71" s="70"/>
      <c r="BN71" s="8"/>
    </row>
    <row r="72" spans="1:66" ht="18.75" customHeight="1">
      <c r="A72" s="210"/>
      <c r="B72" s="71"/>
      <c r="C72" s="66">
        <f>IF(ISBLANK(C30),"",C30)</f>
      </c>
      <c r="D72" s="72" t="s">
        <v>27</v>
      </c>
      <c r="E72" s="23" t="s">
        <v>20</v>
      </c>
      <c r="F72" s="65"/>
      <c r="G72" s="24"/>
      <c r="H72" s="27"/>
      <c r="I72" s="27"/>
      <c r="J72" s="27"/>
      <c r="K72" s="27"/>
      <c r="L72" s="27"/>
      <c r="M72" s="25"/>
      <c r="N72" s="24"/>
      <c r="O72" s="27"/>
      <c r="P72" s="27"/>
      <c r="Q72" s="27"/>
      <c r="R72" s="27"/>
      <c r="S72" s="27"/>
      <c r="T72" s="25"/>
      <c r="U72" s="24"/>
      <c r="V72" s="27"/>
      <c r="W72" s="27"/>
      <c r="X72" s="27"/>
      <c r="Y72" s="27"/>
      <c r="Z72" s="27"/>
      <c r="AA72" s="25"/>
      <c r="AB72" s="24"/>
      <c r="AC72" s="27"/>
      <c r="AD72" s="27"/>
      <c r="AE72" s="27"/>
      <c r="AF72" s="27"/>
      <c r="AG72" s="27"/>
      <c r="AH72" s="25"/>
      <c r="AI72" s="24"/>
      <c r="AJ72" s="27"/>
      <c r="AK72" s="27"/>
      <c r="AL72" s="27"/>
      <c r="AM72" s="27"/>
      <c r="AN72" s="132"/>
      <c r="AO72" s="25"/>
      <c r="AP72" s="24"/>
      <c r="AQ72" s="27"/>
      <c r="AR72" s="27"/>
      <c r="AS72" s="27"/>
      <c r="AT72" s="27"/>
      <c r="AU72" s="27"/>
      <c r="AV72" s="25"/>
      <c r="AW72" s="24"/>
      <c r="AX72" s="27"/>
      <c r="AY72" s="27"/>
      <c r="AZ72" s="27"/>
      <c r="BA72" s="27"/>
      <c r="BB72" s="27"/>
      <c r="BC72" s="25"/>
      <c r="BD72" s="230"/>
      <c r="BE72" s="229"/>
      <c r="BF72" s="193">
        <f t="shared" si="0"/>
        <v>0</v>
      </c>
      <c r="BG72" s="194"/>
      <c r="BH72" s="217">
        <f>IF(AND(ISBLANK($C$30),$C$72=""),0,IF(AND(ISBLANK($B$29),$B$71=""),"กรุณาใส่รหัสวิชา",BF72))</f>
        <v>0</v>
      </c>
      <c r="BI72" s="218"/>
      <c r="BJ72" s="205">
        <f>IF(AND(ISBLANK($C$31),$C$73=""),0,IF(AND(ISBLANK($B$29),$B$71=""),"กรุณาใส่รหัสวิชา",BF72))</f>
        <v>0</v>
      </c>
      <c r="BK72" s="206"/>
      <c r="BL72" s="70"/>
      <c r="BM72" s="70"/>
      <c r="BN72" s="8"/>
    </row>
    <row r="73" spans="1:66" ht="18.75" customHeight="1">
      <c r="A73" s="210"/>
      <c r="B73" s="71"/>
      <c r="C73" s="66">
        <f>IF(ISBLANK(C31),"",C31)</f>
      </c>
      <c r="D73" s="72" t="s">
        <v>28</v>
      </c>
      <c r="E73" s="36" t="s">
        <v>21</v>
      </c>
      <c r="F73" s="67"/>
      <c r="G73" s="32"/>
      <c r="H73" s="35"/>
      <c r="I73" s="35"/>
      <c r="J73" s="35"/>
      <c r="K73" s="35"/>
      <c r="L73" s="35"/>
      <c r="M73" s="33"/>
      <c r="N73" s="32"/>
      <c r="O73" s="35"/>
      <c r="P73" s="35"/>
      <c r="Q73" s="35"/>
      <c r="R73" s="35"/>
      <c r="S73" s="35"/>
      <c r="T73" s="33"/>
      <c r="U73" s="32"/>
      <c r="V73" s="35"/>
      <c r="W73" s="35"/>
      <c r="X73" s="35"/>
      <c r="Y73" s="35"/>
      <c r="Z73" s="35"/>
      <c r="AA73" s="33"/>
      <c r="AB73" s="32"/>
      <c r="AC73" s="35"/>
      <c r="AD73" s="35"/>
      <c r="AE73" s="35"/>
      <c r="AF73" s="35"/>
      <c r="AG73" s="35"/>
      <c r="AH73" s="33"/>
      <c r="AI73" s="32"/>
      <c r="AJ73" s="35"/>
      <c r="AK73" s="35"/>
      <c r="AL73" s="35"/>
      <c r="AM73" s="35"/>
      <c r="AN73" s="128"/>
      <c r="AO73" s="33"/>
      <c r="AP73" s="32"/>
      <c r="AQ73" s="35"/>
      <c r="AR73" s="35"/>
      <c r="AS73" s="35"/>
      <c r="AT73" s="35"/>
      <c r="AU73" s="35"/>
      <c r="AV73" s="33"/>
      <c r="AW73" s="32"/>
      <c r="AX73" s="35"/>
      <c r="AY73" s="35"/>
      <c r="AZ73" s="35"/>
      <c r="BA73" s="35"/>
      <c r="BB73" s="35"/>
      <c r="BC73" s="33"/>
      <c r="BD73" s="230"/>
      <c r="BE73" s="229"/>
      <c r="BF73" s="193">
        <f t="shared" si="0"/>
        <v>0</v>
      </c>
      <c r="BG73" s="194"/>
      <c r="BH73" s="217">
        <f>IF(AND(ISBLANK($C$30),$C$72=""),0,IF(AND(ISBLANK($B$29),$B$71=""),"กรุณาใส่รหัสวิชา",BF73))</f>
        <v>0</v>
      </c>
      <c r="BI73" s="218"/>
      <c r="BJ73" s="205">
        <f>IF(AND(ISBLANK($C$31),$C$73=""),0,IF(AND(ISBLANK($B$29),$B$71=""),"กรุณาใส่รหัสวิชา",BF73))</f>
        <v>0</v>
      </c>
      <c r="BK73" s="206"/>
      <c r="BL73" s="70"/>
      <c r="BM73" s="70"/>
      <c r="BN73" s="8"/>
    </row>
    <row r="74" spans="1:66" ht="18.75" customHeight="1">
      <c r="A74" s="210"/>
      <c r="B74" s="29"/>
      <c r="C74" s="37"/>
      <c r="D74" s="38"/>
      <c r="E74" s="36" t="s">
        <v>22</v>
      </c>
      <c r="F74" s="67"/>
      <c r="G74" s="32"/>
      <c r="H74" s="35"/>
      <c r="I74" s="35"/>
      <c r="J74" s="35"/>
      <c r="K74" s="35"/>
      <c r="L74" s="35"/>
      <c r="M74" s="33"/>
      <c r="N74" s="32"/>
      <c r="O74" s="35"/>
      <c r="P74" s="35"/>
      <c r="Q74" s="35"/>
      <c r="R74" s="35"/>
      <c r="S74" s="35"/>
      <c r="T74" s="33"/>
      <c r="U74" s="32"/>
      <c r="V74" s="35"/>
      <c r="W74" s="35"/>
      <c r="X74" s="35"/>
      <c r="Y74" s="35"/>
      <c r="Z74" s="35"/>
      <c r="AA74" s="33"/>
      <c r="AB74" s="32"/>
      <c r="AC74" s="35"/>
      <c r="AD74" s="35"/>
      <c r="AE74" s="35"/>
      <c r="AF74" s="35"/>
      <c r="AG74" s="35"/>
      <c r="AH74" s="33"/>
      <c r="AI74" s="32"/>
      <c r="AJ74" s="35"/>
      <c r="AK74" s="35"/>
      <c r="AL74" s="35"/>
      <c r="AM74" s="35"/>
      <c r="AN74" s="128"/>
      <c r="AO74" s="33"/>
      <c r="AP74" s="32"/>
      <c r="AQ74" s="35"/>
      <c r="AR74" s="35"/>
      <c r="AS74" s="35"/>
      <c r="AT74" s="35"/>
      <c r="AU74" s="35"/>
      <c r="AV74" s="33"/>
      <c r="AW74" s="32"/>
      <c r="AX74" s="35"/>
      <c r="AY74" s="35"/>
      <c r="AZ74" s="35"/>
      <c r="BA74" s="35"/>
      <c r="BB74" s="35"/>
      <c r="BC74" s="33"/>
      <c r="BD74" s="230"/>
      <c r="BE74" s="229"/>
      <c r="BF74" s="193">
        <f t="shared" si="0"/>
        <v>0</v>
      </c>
      <c r="BG74" s="194"/>
      <c r="BH74" s="217">
        <f>IF(AND(ISBLANK($C$30),$C$72=""),0,IF(AND(ISBLANK($B$29),$B$71=""),"กรุณาใส่รหัสวิชา",BF74))</f>
        <v>0</v>
      </c>
      <c r="BI74" s="218"/>
      <c r="BJ74" s="205">
        <f>IF(AND(ISBLANK($C$31),$C$73=""),0,IF(AND(ISBLANK($B$29),$B$71=""),"กรุณาใส่รหัสวิชา",BF74))</f>
        <v>0</v>
      </c>
      <c r="BK74" s="206"/>
      <c r="BL74" s="70"/>
      <c r="BM74" s="70"/>
      <c r="BN74" s="8"/>
    </row>
    <row r="75" spans="1:66" ht="18.75" customHeight="1" thickBot="1">
      <c r="A75" s="211"/>
      <c r="B75" s="40"/>
      <c r="C75" s="41"/>
      <c r="D75" s="42"/>
      <c r="E75" s="43" t="s">
        <v>23</v>
      </c>
      <c r="F75" s="68"/>
      <c r="G75" s="44"/>
      <c r="H75" s="47"/>
      <c r="I75" s="47"/>
      <c r="J75" s="47"/>
      <c r="K75" s="47"/>
      <c r="L75" s="47"/>
      <c r="M75" s="45"/>
      <c r="N75" s="44"/>
      <c r="O75" s="47"/>
      <c r="P75" s="47"/>
      <c r="Q75" s="47"/>
      <c r="R75" s="47"/>
      <c r="S75" s="47"/>
      <c r="T75" s="45"/>
      <c r="U75" s="44"/>
      <c r="V75" s="47"/>
      <c r="W75" s="47"/>
      <c r="X75" s="47"/>
      <c r="Y75" s="47"/>
      <c r="Z75" s="47"/>
      <c r="AA75" s="45"/>
      <c r="AB75" s="44"/>
      <c r="AC75" s="47"/>
      <c r="AD75" s="47"/>
      <c r="AE75" s="47"/>
      <c r="AF75" s="47"/>
      <c r="AG75" s="47"/>
      <c r="AH75" s="45"/>
      <c r="AI75" s="44"/>
      <c r="AJ75" s="47"/>
      <c r="AK75" s="47"/>
      <c r="AL75" s="47"/>
      <c r="AM75" s="47"/>
      <c r="AN75" s="133"/>
      <c r="AO75" s="45"/>
      <c r="AP75" s="44"/>
      <c r="AQ75" s="47"/>
      <c r="AR75" s="47"/>
      <c r="AS75" s="47"/>
      <c r="AT75" s="47"/>
      <c r="AU75" s="47"/>
      <c r="AV75" s="45"/>
      <c r="AW75" s="44"/>
      <c r="AX75" s="47"/>
      <c r="AY75" s="47"/>
      <c r="AZ75" s="47"/>
      <c r="BA75" s="47"/>
      <c r="BB75" s="47"/>
      <c r="BC75" s="45"/>
      <c r="BD75" s="230"/>
      <c r="BE75" s="229"/>
      <c r="BF75" s="193">
        <f t="shared" si="0"/>
        <v>0</v>
      </c>
      <c r="BG75" s="194"/>
      <c r="BH75" s="219">
        <f>IF(AND(ISBLANK($C$30),$C$72=""),0,IF(AND(ISBLANK($B$29),$B$71=""),"กรุณาใส่รหัสวิชา",BF75))</f>
        <v>0</v>
      </c>
      <c r="BI75" s="220"/>
      <c r="BJ75" s="203">
        <f>IF(AND(ISBLANK($C$31),$C$73=""),0,IF(AND(ISBLANK($B$29),$B$71=""),"กรุณาใส่รหัสวิชา",BF75))</f>
        <v>0</v>
      </c>
      <c r="BK75" s="204"/>
      <c r="BL75" s="70"/>
      <c r="BM75" s="70"/>
      <c r="BN75" s="8"/>
    </row>
    <row r="76" spans="1:66" ht="18.75" customHeight="1" thickTop="1">
      <c r="A76" s="209">
        <f>+A71+1</f>
        <v>6</v>
      </c>
      <c r="B76" s="212">
        <f>IF(ISBLANK(B34),"",B34)</f>
      </c>
      <c r="C76" s="213"/>
      <c r="D76" s="214"/>
      <c r="E76" s="49" t="s">
        <v>19</v>
      </c>
      <c r="F76" s="69"/>
      <c r="G76" s="19"/>
      <c r="H76" s="22"/>
      <c r="I76" s="22"/>
      <c r="J76" s="22"/>
      <c r="K76" s="22"/>
      <c r="L76" s="22"/>
      <c r="M76" s="20"/>
      <c r="N76" s="19"/>
      <c r="O76" s="22"/>
      <c r="P76" s="22"/>
      <c r="Q76" s="22"/>
      <c r="R76" s="22"/>
      <c r="S76" s="22"/>
      <c r="T76" s="20"/>
      <c r="U76" s="19"/>
      <c r="V76" s="22"/>
      <c r="W76" s="22"/>
      <c r="X76" s="22"/>
      <c r="Y76" s="22"/>
      <c r="Z76" s="22"/>
      <c r="AA76" s="20"/>
      <c r="AB76" s="19"/>
      <c r="AC76" s="22"/>
      <c r="AD76" s="22"/>
      <c r="AE76" s="22"/>
      <c r="AF76" s="22"/>
      <c r="AG76" s="22"/>
      <c r="AH76" s="20"/>
      <c r="AI76" s="19"/>
      <c r="AJ76" s="22"/>
      <c r="AK76" s="22"/>
      <c r="AL76" s="22"/>
      <c r="AM76" s="22"/>
      <c r="AN76" s="134"/>
      <c r="AO76" s="20"/>
      <c r="AP76" s="19"/>
      <c r="AQ76" s="22"/>
      <c r="AR76" s="22"/>
      <c r="AS76" s="22"/>
      <c r="AT76" s="22"/>
      <c r="AU76" s="22"/>
      <c r="AV76" s="20"/>
      <c r="AW76" s="19"/>
      <c r="AX76" s="22"/>
      <c r="AY76" s="22"/>
      <c r="AZ76" s="22"/>
      <c r="BA76" s="22"/>
      <c r="BB76" s="22"/>
      <c r="BC76" s="20"/>
      <c r="BD76" s="230"/>
      <c r="BE76" s="229"/>
      <c r="BF76" s="199">
        <f t="shared" si="0"/>
        <v>0</v>
      </c>
      <c r="BG76" s="200"/>
      <c r="BH76" s="215">
        <f>IF(AND(ISBLANK($C$35),$C$77=""),0,IF(AND(ISBLANK($B$34),$B$76=""),"กรุณาใส่รหัสวิชา",BF76))</f>
        <v>0</v>
      </c>
      <c r="BI76" s="216"/>
      <c r="BJ76" s="207">
        <f>IF(AND(ISBLANK($C$36),$C$78=""),0,IF(AND(ISBLANK($B$34),$B$76=""),"กรุณาใส่รหัสวิชา",BF76))</f>
        <v>0</v>
      </c>
      <c r="BK76" s="208"/>
      <c r="BL76" s="70"/>
      <c r="BM76" s="70"/>
      <c r="BN76" s="8"/>
    </row>
    <row r="77" spans="1:66" ht="18.75" customHeight="1">
      <c r="A77" s="210"/>
      <c r="B77" s="71"/>
      <c r="C77" s="66">
        <f>IF(ISBLANK(C35),"",C35)</f>
      </c>
      <c r="D77" s="72" t="s">
        <v>27</v>
      </c>
      <c r="E77" s="23" t="s">
        <v>20</v>
      </c>
      <c r="F77" s="65"/>
      <c r="G77" s="24"/>
      <c r="H77" s="27"/>
      <c r="I77" s="27"/>
      <c r="J77" s="27"/>
      <c r="K77" s="27"/>
      <c r="L77" s="27"/>
      <c r="M77" s="25"/>
      <c r="N77" s="24"/>
      <c r="O77" s="27"/>
      <c r="P77" s="27"/>
      <c r="Q77" s="27"/>
      <c r="R77" s="27"/>
      <c r="S77" s="27"/>
      <c r="T77" s="25"/>
      <c r="U77" s="24"/>
      <c r="V77" s="27"/>
      <c r="W77" s="27"/>
      <c r="X77" s="27"/>
      <c r="Y77" s="27"/>
      <c r="Z77" s="27"/>
      <c r="AA77" s="25"/>
      <c r="AB77" s="24"/>
      <c r="AC77" s="27"/>
      <c r="AD77" s="27"/>
      <c r="AE77" s="27"/>
      <c r="AF77" s="27"/>
      <c r="AG77" s="27"/>
      <c r="AH77" s="25"/>
      <c r="AI77" s="24"/>
      <c r="AJ77" s="27"/>
      <c r="AK77" s="27"/>
      <c r="AL77" s="27"/>
      <c r="AM77" s="27"/>
      <c r="AN77" s="132"/>
      <c r="AO77" s="25"/>
      <c r="AP77" s="24"/>
      <c r="AQ77" s="27"/>
      <c r="AR77" s="27"/>
      <c r="AS77" s="27"/>
      <c r="AT77" s="27"/>
      <c r="AU77" s="27"/>
      <c r="AV77" s="25"/>
      <c r="AW77" s="24"/>
      <c r="AX77" s="27"/>
      <c r="AY77" s="27"/>
      <c r="AZ77" s="27"/>
      <c r="BA77" s="27"/>
      <c r="BB77" s="27"/>
      <c r="BC77" s="25"/>
      <c r="BD77" s="230"/>
      <c r="BE77" s="229"/>
      <c r="BF77" s="193">
        <f t="shared" si="0"/>
        <v>0</v>
      </c>
      <c r="BG77" s="194"/>
      <c r="BH77" s="217">
        <f>IF(AND(ISBLANK($C$35),$C$77=""),0,IF(AND(ISBLANK($B$34),$B$76=""),"กรุณาใส่รหัสวิชา",BF77))</f>
        <v>0</v>
      </c>
      <c r="BI77" s="218"/>
      <c r="BJ77" s="205">
        <f>IF(AND(ISBLANK($C$36),$C$78=""),0,IF(AND(ISBLANK($B$34),$B$76=""),"กรุณาใส่รหัสวิชา",BF77))</f>
        <v>0</v>
      </c>
      <c r="BK77" s="206"/>
      <c r="BL77" s="70"/>
      <c r="BM77" s="70"/>
      <c r="BN77" s="8"/>
    </row>
    <row r="78" spans="1:66" ht="18.75" customHeight="1">
      <c r="A78" s="210"/>
      <c r="B78" s="71"/>
      <c r="C78" s="66">
        <f>IF(ISBLANK(C36),"",C36)</f>
      </c>
      <c r="D78" s="72" t="s">
        <v>28</v>
      </c>
      <c r="E78" s="36" t="s">
        <v>21</v>
      </c>
      <c r="F78" s="67"/>
      <c r="G78" s="32"/>
      <c r="H78" s="35"/>
      <c r="I78" s="35"/>
      <c r="J78" s="35"/>
      <c r="K78" s="35"/>
      <c r="L78" s="35"/>
      <c r="M78" s="33"/>
      <c r="N78" s="32"/>
      <c r="O78" s="35"/>
      <c r="P78" s="35"/>
      <c r="Q78" s="35"/>
      <c r="R78" s="35"/>
      <c r="S78" s="35"/>
      <c r="T78" s="33"/>
      <c r="U78" s="32"/>
      <c r="V78" s="35"/>
      <c r="W78" s="35"/>
      <c r="X78" s="35"/>
      <c r="Y78" s="35"/>
      <c r="Z78" s="35"/>
      <c r="AA78" s="33"/>
      <c r="AB78" s="32"/>
      <c r="AC78" s="35"/>
      <c r="AD78" s="35"/>
      <c r="AE78" s="35"/>
      <c r="AF78" s="35"/>
      <c r="AG78" s="35"/>
      <c r="AH78" s="33"/>
      <c r="AI78" s="32"/>
      <c r="AJ78" s="35"/>
      <c r="AK78" s="35"/>
      <c r="AL78" s="35"/>
      <c r="AM78" s="35"/>
      <c r="AN78" s="128"/>
      <c r="AO78" s="33"/>
      <c r="AP78" s="32"/>
      <c r="AQ78" s="35"/>
      <c r="AR78" s="35"/>
      <c r="AS78" s="35"/>
      <c r="AT78" s="35"/>
      <c r="AU78" s="35"/>
      <c r="AV78" s="33"/>
      <c r="AW78" s="32"/>
      <c r="AX78" s="35"/>
      <c r="AY78" s="35"/>
      <c r="AZ78" s="35"/>
      <c r="BA78" s="35"/>
      <c r="BB78" s="35"/>
      <c r="BC78" s="33"/>
      <c r="BD78" s="230"/>
      <c r="BE78" s="229"/>
      <c r="BF78" s="193">
        <f t="shared" si="0"/>
        <v>0</v>
      </c>
      <c r="BG78" s="194"/>
      <c r="BH78" s="217">
        <f>IF(AND(ISBLANK($C$35),$C$77=""),0,IF(AND(ISBLANK($B$34),$B$76=""),"กรุณาใส่รหัสวิชา",BF78))</f>
        <v>0</v>
      </c>
      <c r="BI78" s="218"/>
      <c r="BJ78" s="205">
        <f>IF(AND(ISBLANK($C$36),$C$78=""),0,IF(AND(ISBLANK($B$34),$B$76=""),"กรุณาใส่รหัสวิชา",BF78))</f>
        <v>0</v>
      </c>
      <c r="BK78" s="206"/>
      <c r="BL78" s="70"/>
      <c r="BM78" s="70"/>
      <c r="BN78" s="8"/>
    </row>
    <row r="79" spans="1:66" ht="18.75" customHeight="1">
      <c r="A79" s="210"/>
      <c r="B79" s="29"/>
      <c r="C79" s="37"/>
      <c r="D79" s="38"/>
      <c r="E79" s="36" t="s">
        <v>22</v>
      </c>
      <c r="F79" s="67"/>
      <c r="G79" s="32"/>
      <c r="H79" s="35"/>
      <c r="I79" s="35"/>
      <c r="J79" s="35"/>
      <c r="K79" s="35"/>
      <c r="L79" s="35"/>
      <c r="M79" s="33"/>
      <c r="N79" s="32"/>
      <c r="O79" s="35"/>
      <c r="P79" s="35"/>
      <c r="Q79" s="35"/>
      <c r="R79" s="35"/>
      <c r="S79" s="35"/>
      <c r="T79" s="33"/>
      <c r="U79" s="32"/>
      <c r="V79" s="35"/>
      <c r="W79" s="35"/>
      <c r="X79" s="35"/>
      <c r="Y79" s="35"/>
      <c r="Z79" s="35"/>
      <c r="AA79" s="33"/>
      <c r="AB79" s="32"/>
      <c r="AC79" s="35"/>
      <c r="AD79" s="35"/>
      <c r="AE79" s="35"/>
      <c r="AF79" s="35"/>
      <c r="AG79" s="35"/>
      <c r="AH79" s="33"/>
      <c r="AI79" s="32"/>
      <c r="AJ79" s="35"/>
      <c r="AK79" s="35"/>
      <c r="AL79" s="35"/>
      <c r="AM79" s="35"/>
      <c r="AN79" s="128"/>
      <c r="AO79" s="33"/>
      <c r="AP79" s="32"/>
      <c r="AQ79" s="35"/>
      <c r="AR79" s="35"/>
      <c r="AS79" s="35"/>
      <c r="AT79" s="35"/>
      <c r="AU79" s="35"/>
      <c r="AV79" s="33"/>
      <c r="AW79" s="32"/>
      <c r="AX79" s="35"/>
      <c r="AY79" s="35"/>
      <c r="AZ79" s="35"/>
      <c r="BA79" s="35"/>
      <c r="BB79" s="35"/>
      <c r="BC79" s="33"/>
      <c r="BD79" s="230"/>
      <c r="BE79" s="229"/>
      <c r="BF79" s="193">
        <f t="shared" si="0"/>
        <v>0</v>
      </c>
      <c r="BG79" s="194"/>
      <c r="BH79" s="217">
        <f>IF(AND(ISBLANK($C$35),$C$77=""),0,IF(AND(ISBLANK($B$34),$B$76=""),"กรุณาใส่รหัสวิชา",BF79))</f>
        <v>0</v>
      </c>
      <c r="BI79" s="218"/>
      <c r="BJ79" s="205">
        <f>IF(AND(ISBLANK($C$36),$C$78=""),0,IF(AND(ISBLANK($B$34),$B$76=""),"กรุณาใส่รหัสวิชา",BF79))</f>
        <v>0</v>
      </c>
      <c r="BK79" s="206"/>
      <c r="BL79" s="70"/>
      <c r="BM79" s="70"/>
      <c r="BN79" s="8"/>
    </row>
    <row r="80" spans="1:66" ht="18.75" customHeight="1" thickBot="1">
      <c r="A80" s="211"/>
      <c r="B80" s="40"/>
      <c r="C80" s="41"/>
      <c r="D80" s="42"/>
      <c r="E80" s="43" t="s">
        <v>23</v>
      </c>
      <c r="F80" s="68"/>
      <c r="G80" s="44"/>
      <c r="H80" s="47"/>
      <c r="I80" s="47"/>
      <c r="J80" s="47"/>
      <c r="K80" s="47"/>
      <c r="L80" s="47"/>
      <c r="M80" s="45"/>
      <c r="N80" s="44"/>
      <c r="O80" s="47"/>
      <c r="P80" s="47"/>
      <c r="Q80" s="47"/>
      <c r="R80" s="47"/>
      <c r="S80" s="47"/>
      <c r="T80" s="45"/>
      <c r="U80" s="44"/>
      <c r="V80" s="47"/>
      <c r="W80" s="47"/>
      <c r="X80" s="47"/>
      <c r="Y80" s="47"/>
      <c r="Z80" s="47"/>
      <c r="AA80" s="45"/>
      <c r="AB80" s="44"/>
      <c r="AC80" s="47"/>
      <c r="AD80" s="47"/>
      <c r="AE80" s="47"/>
      <c r="AF80" s="47"/>
      <c r="AG80" s="47"/>
      <c r="AH80" s="45"/>
      <c r="AI80" s="44"/>
      <c r="AJ80" s="47"/>
      <c r="AK80" s="47"/>
      <c r="AL80" s="47"/>
      <c r="AM80" s="47"/>
      <c r="AN80" s="133"/>
      <c r="AO80" s="45"/>
      <c r="AP80" s="44"/>
      <c r="AQ80" s="47"/>
      <c r="AR80" s="47"/>
      <c r="AS80" s="47"/>
      <c r="AT80" s="47"/>
      <c r="AU80" s="47"/>
      <c r="AV80" s="45"/>
      <c r="AW80" s="44"/>
      <c r="AX80" s="47"/>
      <c r="AY80" s="47"/>
      <c r="AZ80" s="47"/>
      <c r="BA80" s="47"/>
      <c r="BB80" s="47"/>
      <c r="BC80" s="45"/>
      <c r="BD80" s="231"/>
      <c r="BE80" s="232"/>
      <c r="BF80" s="226">
        <f t="shared" si="0"/>
        <v>0</v>
      </c>
      <c r="BG80" s="227"/>
      <c r="BH80" s="219">
        <f>IF(AND(ISBLANK($C$35),$C$77=""),0,IF(AND(ISBLANK($B$34),$B$76=""),"กรุณาใส่รหัสวิชา",BF80))</f>
        <v>0</v>
      </c>
      <c r="BI80" s="220"/>
      <c r="BJ80" s="203">
        <f>IF(AND(ISBLANK($C$36),$C$78=""),0,IF(AND(ISBLANK($B$34),$B$76=""),"กรุณาใส่รหัสวิชา",BF80))</f>
        <v>0</v>
      </c>
      <c r="BK80" s="204"/>
      <c r="BL80" s="70"/>
      <c r="BM80" s="70"/>
      <c r="BN80" s="8"/>
    </row>
    <row r="81" spans="1:63" ht="18.75" customHeight="1" thickBot="1" thickTop="1">
      <c r="A81" s="81"/>
      <c r="B81" s="73"/>
      <c r="C81" s="82"/>
      <c r="D81" s="82"/>
      <c r="E81" s="74"/>
      <c r="F81" s="74"/>
      <c r="G81" s="73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260" t="s">
        <v>11</v>
      </c>
      <c r="BG81" s="261"/>
      <c r="BH81" s="264">
        <f>SUM(BH51:BI80)</f>
        <v>0</v>
      </c>
      <c r="BI81" s="265"/>
      <c r="BJ81" s="257">
        <f>SUM(BJ51:BK80)</f>
        <v>0</v>
      </c>
      <c r="BK81" s="258"/>
    </row>
    <row r="82" spans="1:63" ht="18.75" customHeight="1" thickBot="1" thickTop="1">
      <c r="A82" s="124"/>
      <c r="B82" s="41"/>
      <c r="C82" s="75" t="s">
        <v>46</v>
      </c>
      <c r="D82" s="41"/>
      <c r="E82" s="75"/>
      <c r="F82" s="76"/>
      <c r="G82" s="76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262"/>
      <c r="BG82" s="263"/>
      <c r="BH82" s="252">
        <f>SUM(BH81*1,BJ81*0.5)</f>
        <v>0</v>
      </c>
      <c r="BI82" s="253"/>
      <c r="BJ82" s="253"/>
      <c r="BK82" s="254"/>
    </row>
    <row r="83" spans="1:64" ht="5.25" customHeight="1" thickTop="1">
      <c r="A83" s="37"/>
      <c r="B83" s="37"/>
      <c r="C83" s="37"/>
      <c r="D83" s="55"/>
      <c r="E83" s="7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L83" s="10"/>
    </row>
    <row r="84" spans="1:63" s="56" customFormat="1" ht="3.75" customHeight="1">
      <c r="A84" s="37"/>
      <c r="B84" s="37"/>
      <c r="C84" s="37"/>
      <c r="D84" s="37"/>
      <c r="E84" s="55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4:64" ht="1.5" customHeight="1">
      <c r="D85" s="55"/>
      <c r="E85" s="57"/>
      <c r="F85" s="8"/>
      <c r="BL85" s="10"/>
    </row>
    <row r="86" spans="5:64" s="58" customFormat="1" ht="26.25" customHeight="1">
      <c r="E86" s="59" t="s">
        <v>12</v>
      </c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60" t="s">
        <v>15</v>
      </c>
      <c r="Q86" s="61"/>
      <c r="R86" s="61"/>
      <c r="S86" s="61"/>
      <c r="T86" s="61"/>
      <c r="U86" s="61"/>
      <c r="V86" s="61"/>
      <c r="W86" s="61"/>
      <c r="X86" s="61"/>
      <c r="Y86" s="60"/>
      <c r="Z86" s="59" t="s">
        <v>12</v>
      </c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60" t="s">
        <v>24</v>
      </c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0"/>
      <c r="AW86" s="61"/>
      <c r="AX86" s="59" t="s">
        <v>12</v>
      </c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60" t="s">
        <v>17</v>
      </c>
      <c r="BJ86" s="61"/>
      <c r="BK86" s="61"/>
      <c r="BL86" s="61"/>
    </row>
    <row r="87" spans="5:64" s="58" customFormat="1" ht="26.25" customHeight="1">
      <c r="E87" s="59" t="s">
        <v>13</v>
      </c>
      <c r="F87" s="192">
        <f>IF(ISBLANK(F$43),"",F$43)</f>
      </c>
      <c r="G87" s="192"/>
      <c r="H87" s="192"/>
      <c r="I87" s="192"/>
      <c r="J87" s="192"/>
      <c r="K87" s="192"/>
      <c r="L87" s="192"/>
      <c r="M87" s="192"/>
      <c r="N87" s="192"/>
      <c r="O87" s="192"/>
      <c r="P87" s="60" t="s">
        <v>14</v>
      </c>
      <c r="Q87" s="61"/>
      <c r="R87" s="61"/>
      <c r="S87" s="61"/>
      <c r="T87" s="61"/>
      <c r="U87" s="61"/>
      <c r="V87" s="61"/>
      <c r="W87" s="61"/>
      <c r="X87" s="61"/>
      <c r="Y87" s="60"/>
      <c r="Z87" s="59" t="s">
        <v>13</v>
      </c>
      <c r="AA87" s="198">
        <f>IF(ISBLANK(AA$43),"",AA$43)</f>
      </c>
      <c r="AB87" s="198"/>
      <c r="AC87" s="198"/>
      <c r="AD87" s="198"/>
      <c r="AE87" s="198"/>
      <c r="AF87" s="198"/>
      <c r="AG87" s="198"/>
      <c r="AH87" s="198"/>
      <c r="AI87" s="198"/>
      <c r="AJ87" s="198"/>
      <c r="AK87" s="60" t="s">
        <v>14</v>
      </c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0"/>
      <c r="AW87" s="61"/>
      <c r="AX87" s="59" t="s">
        <v>13</v>
      </c>
      <c r="AY87" s="198">
        <f>IF(ISBLANK(AY$43),"",AY$43)</f>
      </c>
      <c r="AZ87" s="198"/>
      <c r="BA87" s="198"/>
      <c r="BB87" s="198"/>
      <c r="BC87" s="198"/>
      <c r="BD87" s="198"/>
      <c r="BE87" s="198"/>
      <c r="BF87" s="198"/>
      <c r="BG87" s="198"/>
      <c r="BH87" s="198"/>
      <c r="BI87" s="60" t="s">
        <v>14</v>
      </c>
      <c r="BJ87" s="61"/>
      <c r="BK87" s="61"/>
      <c r="BL87" s="61"/>
    </row>
    <row r="88" spans="5:64" s="58" customFormat="1" ht="26.25" customHeight="1">
      <c r="E88" s="59" t="s">
        <v>16</v>
      </c>
      <c r="F88" s="192">
        <f>IF(ISBLANK(F$44),"",F$44)</f>
      </c>
      <c r="G88" s="192"/>
      <c r="H88" s="192"/>
      <c r="I88" s="192"/>
      <c r="J88" s="192"/>
      <c r="K88" s="192"/>
      <c r="L88" s="192"/>
      <c r="M88" s="192"/>
      <c r="N88" s="192"/>
      <c r="O88" s="192"/>
      <c r="P88" s="61"/>
      <c r="Q88" s="61"/>
      <c r="R88" s="61"/>
      <c r="S88" s="61"/>
      <c r="T88" s="61"/>
      <c r="U88" s="61"/>
      <c r="V88" s="61"/>
      <c r="W88" s="61"/>
      <c r="X88" s="61"/>
      <c r="Y88" s="60"/>
      <c r="Z88" s="59" t="s">
        <v>16</v>
      </c>
      <c r="AA88" s="192">
        <f>IF(ISBLANK(AA$44),"",AA$44)</f>
      </c>
      <c r="AB88" s="192"/>
      <c r="AC88" s="192"/>
      <c r="AD88" s="192"/>
      <c r="AE88" s="192"/>
      <c r="AF88" s="192"/>
      <c r="AG88" s="192"/>
      <c r="AH88" s="192"/>
      <c r="AI88" s="192"/>
      <c r="AJ88" s="192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0"/>
      <c r="AW88" s="61"/>
      <c r="AX88" s="59" t="s">
        <v>16</v>
      </c>
      <c r="AY88" s="192">
        <f>IF(ISBLANK(AY$44),"",AY$44)</f>
      </c>
      <c r="AZ88" s="192"/>
      <c r="BA88" s="192"/>
      <c r="BB88" s="192"/>
      <c r="BC88" s="192"/>
      <c r="BD88" s="192"/>
      <c r="BE88" s="192"/>
      <c r="BF88" s="192"/>
      <c r="BG88" s="192"/>
      <c r="BH88" s="192"/>
      <c r="BI88" s="61"/>
      <c r="BJ88" s="61"/>
      <c r="BK88" s="61"/>
      <c r="BL88" s="61"/>
    </row>
    <row r="89" spans="5:64" s="58" customFormat="1" ht="24.75" customHeight="1">
      <c r="E89" s="59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61"/>
      <c r="Q89" s="61"/>
      <c r="R89" s="61"/>
      <c r="S89" s="61"/>
      <c r="T89" s="61"/>
      <c r="U89" s="61"/>
      <c r="V89" s="61"/>
      <c r="W89" s="61"/>
      <c r="X89" s="61"/>
      <c r="Y89" s="60"/>
      <c r="Z89" s="59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0"/>
      <c r="AW89" s="61"/>
      <c r="AX89" s="59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61"/>
      <c r="BJ89" s="61"/>
      <c r="BK89" s="61"/>
      <c r="BL89" s="61"/>
    </row>
  </sheetData>
  <sheetProtection/>
  <mergeCells count="186">
    <mergeCell ref="F88:O88"/>
    <mergeCell ref="AA88:AJ88"/>
    <mergeCell ref="AY88:BH88"/>
    <mergeCell ref="F86:O86"/>
    <mergeCell ref="AA86:AJ86"/>
    <mergeCell ref="AY86:BH86"/>
    <mergeCell ref="F87:O87"/>
    <mergeCell ref="AA87:AJ87"/>
    <mergeCell ref="AY87:BH87"/>
    <mergeCell ref="BF80:BG80"/>
    <mergeCell ref="BH80:BI80"/>
    <mergeCell ref="BJ80:BK80"/>
    <mergeCell ref="BF81:BG82"/>
    <mergeCell ref="BH81:BI81"/>
    <mergeCell ref="BJ81:BK81"/>
    <mergeCell ref="BH82:BK82"/>
    <mergeCell ref="BJ77:BK77"/>
    <mergeCell ref="BF78:BG78"/>
    <mergeCell ref="BH78:BI78"/>
    <mergeCell ref="BJ78:BK78"/>
    <mergeCell ref="BF79:BG79"/>
    <mergeCell ref="BH79:BI79"/>
    <mergeCell ref="BJ79:BK79"/>
    <mergeCell ref="BF75:BG75"/>
    <mergeCell ref="BH75:BI75"/>
    <mergeCell ref="BJ75:BK75"/>
    <mergeCell ref="A76:A80"/>
    <mergeCell ref="B76:D76"/>
    <mergeCell ref="BF76:BG76"/>
    <mergeCell ref="BH76:BI76"/>
    <mergeCell ref="BJ76:BK76"/>
    <mergeCell ref="BF77:BG77"/>
    <mergeCell ref="BH77:BI77"/>
    <mergeCell ref="BJ72:BK72"/>
    <mergeCell ref="BF73:BG73"/>
    <mergeCell ref="BH73:BI73"/>
    <mergeCell ref="BJ73:BK73"/>
    <mergeCell ref="BF74:BG74"/>
    <mergeCell ref="BH74:BI74"/>
    <mergeCell ref="BJ74:BK74"/>
    <mergeCell ref="BF70:BG70"/>
    <mergeCell ref="BH70:BI70"/>
    <mergeCell ref="BJ70:BK70"/>
    <mergeCell ref="A71:A75"/>
    <mergeCell ref="B71:D71"/>
    <mergeCell ref="BF71:BG71"/>
    <mergeCell ref="BH71:BI71"/>
    <mergeCell ref="BJ71:BK71"/>
    <mergeCell ref="BF72:BG72"/>
    <mergeCell ref="BH72:BI72"/>
    <mergeCell ref="BJ67:BK67"/>
    <mergeCell ref="BF68:BG68"/>
    <mergeCell ref="BH68:BI68"/>
    <mergeCell ref="BJ68:BK68"/>
    <mergeCell ref="BF69:BG69"/>
    <mergeCell ref="BH69:BI69"/>
    <mergeCell ref="BJ69:BK69"/>
    <mergeCell ref="BF65:BG65"/>
    <mergeCell ref="BH65:BI65"/>
    <mergeCell ref="BJ65:BK65"/>
    <mergeCell ref="A66:A70"/>
    <mergeCell ref="B66:D66"/>
    <mergeCell ref="BF66:BG66"/>
    <mergeCell ref="BH66:BI66"/>
    <mergeCell ref="BJ66:BK66"/>
    <mergeCell ref="BF67:BG67"/>
    <mergeCell ref="BH67:BI67"/>
    <mergeCell ref="BF63:BG63"/>
    <mergeCell ref="BH63:BI63"/>
    <mergeCell ref="BJ63:BK63"/>
    <mergeCell ref="BF64:BG64"/>
    <mergeCell ref="BH64:BI64"/>
    <mergeCell ref="BJ64:BK64"/>
    <mergeCell ref="BH60:BI60"/>
    <mergeCell ref="BJ60:BK60"/>
    <mergeCell ref="A61:A65"/>
    <mergeCell ref="B61:D61"/>
    <mergeCell ref="BF61:BG61"/>
    <mergeCell ref="BH61:BI61"/>
    <mergeCell ref="BJ61:BK61"/>
    <mergeCell ref="BF62:BG62"/>
    <mergeCell ref="BH62:BI62"/>
    <mergeCell ref="BJ62:BK62"/>
    <mergeCell ref="BH57:BI57"/>
    <mergeCell ref="BJ57:BK57"/>
    <mergeCell ref="BF58:BG58"/>
    <mergeCell ref="BH58:BI58"/>
    <mergeCell ref="BJ58:BK58"/>
    <mergeCell ref="BF59:BG59"/>
    <mergeCell ref="BH59:BI59"/>
    <mergeCell ref="BJ59:BK59"/>
    <mergeCell ref="BH54:BI54"/>
    <mergeCell ref="BJ54:BK54"/>
    <mergeCell ref="BF55:BG55"/>
    <mergeCell ref="BH55:BI55"/>
    <mergeCell ref="BJ55:BK55"/>
    <mergeCell ref="A56:A60"/>
    <mergeCell ref="B56:D56"/>
    <mergeCell ref="BF56:BG56"/>
    <mergeCell ref="BH56:BI56"/>
    <mergeCell ref="BJ56:BK56"/>
    <mergeCell ref="BH51:BI51"/>
    <mergeCell ref="BJ51:BK51"/>
    <mergeCell ref="BF52:BG52"/>
    <mergeCell ref="BH52:BI52"/>
    <mergeCell ref="BJ52:BK52"/>
    <mergeCell ref="BF53:BG53"/>
    <mergeCell ref="BH53:BI53"/>
    <mergeCell ref="BJ53:BK53"/>
    <mergeCell ref="B50:D50"/>
    <mergeCell ref="BD50:BE50"/>
    <mergeCell ref="BF50:BG50"/>
    <mergeCell ref="A51:A55"/>
    <mergeCell ref="B51:D51"/>
    <mergeCell ref="BD51:BE80"/>
    <mergeCell ref="BF51:BG51"/>
    <mergeCell ref="BF54:BG54"/>
    <mergeCell ref="BF57:BG57"/>
    <mergeCell ref="BF60:BG60"/>
    <mergeCell ref="AW48:BC48"/>
    <mergeCell ref="BF48:BG48"/>
    <mergeCell ref="BD49:BE49"/>
    <mergeCell ref="BF49:BG49"/>
    <mergeCell ref="BH49:BI50"/>
    <mergeCell ref="BJ49:BK50"/>
    <mergeCell ref="AP47:AV47"/>
    <mergeCell ref="AW47:BC47"/>
    <mergeCell ref="BF47:BG47"/>
    <mergeCell ref="BH47:BK48"/>
    <mergeCell ref="G48:M48"/>
    <mergeCell ref="N48:T48"/>
    <mergeCell ref="U48:AA48"/>
    <mergeCell ref="AB48:AH48"/>
    <mergeCell ref="AI48:AO48"/>
    <mergeCell ref="AP48:AV48"/>
    <mergeCell ref="F44:O44"/>
    <mergeCell ref="AA44:AJ44"/>
    <mergeCell ref="AY44:BH44"/>
    <mergeCell ref="A47:A50"/>
    <mergeCell ref="B47:E49"/>
    <mergeCell ref="G47:M47"/>
    <mergeCell ref="N47:T47"/>
    <mergeCell ref="U47:AA47"/>
    <mergeCell ref="AB47:AH47"/>
    <mergeCell ref="AI47:AO47"/>
    <mergeCell ref="A34:A38"/>
    <mergeCell ref="B34:D34"/>
    <mergeCell ref="F42:O42"/>
    <mergeCell ref="AA42:AJ42"/>
    <mergeCell ref="AY42:BH42"/>
    <mergeCell ref="F43:O43"/>
    <mergeCell ref="AA43:AJ43"/>
    <mergeCell ref="AY43:BH43"/>
    <mergeCell ref="A19:A23"/>
    <mergeCell ref="B19:D19"/>
    <mergeCell ref="A24:A28"/>
    <mergeCell ref="B24:D24"/>
    <mergeCell ref="A29:A33"/>
    <mergeCell ref="B29:D29"/>
    <mergeCell ref="AX6:BD6"/>
    <mergeCell ref="BE6:BI6"/>
    <mergeCell ref="B8:D8"/>
    <mergeCell ref="A9:A13"/>
    <mergeCell ref="B9:D9"/>
    <mergeCell ref="A14:A18"/>
    <mergeCell ref="B14:D14"/>
    <mergeCell ref="AQ5:AW5"/>
    <mergeCell ref="AX5:BD5"/>
    <mergeCell ref="BE5:BI5"/>
    <mergeCell ref="BJ5:BK38"/>
    <mergeCell ref="H6:N6"/>
    <mergeCell ref="O6:U6"/>
    <mergeCell ref="V6:AB6"/>
    <mergeCell ref="AC6:AI6"/>
    <mergeCell ref="AJ6:AP6"/>
    <mergeCell ref="AQ6:AW6"/>
    <mergeCell ref="A1:E1"/>
    <mergeCell ref="F1:H1"/>
    <mergeCell ref="A2:BK2"/>
    <mergeCell ref="A5:A8"/>
    <mergeCell ref="B5:E7"/>
    <mergeCell ref="H5:N5"/>
    <mergeCell ref="O5:U5"/>
    <mergeCell ref="V5:AB5"/>
    <mergeCell ref="AC5:AI5"/>
    <mergeCell ref="AJ5:AP5"/>
  </mergeCells>
  <conditionalFormatting sqref="BH82:BK82">
    <cfRule type="cellIs" priority="1" dxfId="1" operator="greaterThan" stopIfTrue="1">
      <formula>135</formula>
    </cfRule>
  </conditionalFormatting>
  <conditionalFormatting sqref="BF51:BK80">
    <cfRule type="cellIs" priority="2" dxfId="0" operator="equal" stopIfTrue="1">
      <formula>0</formula>
    </cfRule>
  </conditionalFormatting>
  <printOptions horizontalCentered="1"/>
  <pageMargins left="0.1968503937007874" right="0.03937007874015748" top="0.1968503937007874" bottom="0.1968503937007874" header="0.11811023622047245" footer="0.07874015748031496"/>
  <pageSetup horizontalDpi="600" verticalDpi="600" orientation="landscape" paperSize="9" scale="60" r:id="rId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mut_w</cp:lastModifiedBy>
  <cp:lastPrinted>2023-10-17T06:29:08Z</cp:lastPrinted>
  <dcterms:created xsi:type="dcterms:W3CDTF">2008-05-08T08:45:32Z</dcterms:created>
  <dcterms:modified xsi:type="dcterms:W3CDTF">2023-10-19T03:46:04Z</dcterms:modified>
  <cp:category/>
  <cp:version/>
  <cp:contentType/>
  <cp:contentStatus/>
</cp:coreProperties>
</file>