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เรียน" sheetId="1" r:id="rId1"/>
    <sheet name="แบบฟอร์ม " sheetId="2" r:id="rId2"/>
  </sheets>
  <definedNames>
    <definedName name="h">#REF!</definedName>
    <definedName name="_xlnm.Print_Titles" localSheetId="1">'แบบฟอร์ม '!$1:$4</definedName>
    <definedName name="tick">#REF!</definedName>
  </definedNames>
  <calcPr fullCalcOnLoad="1"/>
</workbook>
</file>

<file path=xl/sharedStrings.xml><?xml version="1.0" encoding="utf-8"?>
<sst xmlns="http://schemas.openxmlformats.org/spreadsheetml/2006/main" count="161" uniqueCount="72">
  <si>
    <t>LAB</t>
  </si>
  <si>
    <t>LEC</t>
  </si>
  <si>
    <t>ลำดับที่</t>
  </si>
  <si>
    <t>รหัสวิชา</t>
  </si>
  <si>
    <t>รวม</t>
  </si>
  <si>
    <t>ลงชื่อ</t>
  </si>
  <si>
    <t>(</t>
  </si>
  <si>
    <t>)</t>
  </si>
  <si>
    <t>ผู้สอน</t>
  </si>
  <si>
    <t xml:space="preserve">วันที่ </t>
  </si>
  <si>
    <t>คณบดี</t>
  </si>
  <si>
    <t>( คาบที่สอน )</t>
  </si>
  <si>
    <t>คาบที่ 1</t>
  </si>
  <si>
    <t>คาบที่ 2</t>
  </si>
  <si>
    <t>คาบที่ 3</t>
  </si>
  <si>
    <t>คาบที่ 4</t>
  </si>
  <si>
    <t>คาบที่ 5</t>
  </si>
  <si>
    <t>หัวหน้าภาค/หัวหน้าสาขาวิชา/ผู้อำนวยการหลักสูตร</t>
  </si>
  <si>
    <t>ผลลัพธ์</t>
  </si>
  <si>
    <t>þ</t>
  </si>
  <si>
    <t>Lec</t>
  </si>
  <si>
    <t>Lab</t>
  </si>
  <si>
    <t>ภาระการสอนปกติ</t>
  </si>
  <si>
    <t xml:space="preserve">ชื่อ - สกุล </t>
  </si>
  <si>
    <t>รหัสประจำตัว</t>
  </si>
  <si>
    <t>ภาควิชา/สาขาวิชา/หลักสูตร</t>
  </si>
  <si>
    <t>คณะ</t>
  </si>
  <si>
    <t>จำนวน</t>
  </si>
  <si>
    <t>ชั่วโมง</t>
  </si>
  <si>
    <t>ที่สอน</t>
  </si>
  <si>
    <t xml:space="preserve">หมายเหตุ      </t>
  </si>
  <si>
    <t xml:space="preserve">จัดทำตารางนี้ในคอมพิวเตอร์เท่านั้น   </t>
  </si>
  <si>
    <t xml:space="preserve">       ขอความกรุณา   </t>
  </si>
  <si>
    <t>เนื่องจากมีผลต่อการคำนวณ และมีสูตรควบคุมทั้งหมด</t>
  </si>
  <si>
    <t>( เคาะ 1 ครั้งก่อนพิมพ์วัน/เดือน/ปี เฉพาะหน้าแรก )</t>
  </si>
  <si>
    <t>แบบฟอร์มนี้ แก้ไขล่าสุด สำหรับใช้ในภาคการศึกษา 2/2555</t>
  </si>
  <si>
    <t>เรียน    คณาจารย์  เจ้าหน้าที่ธุรการ   ภาควิชา / สาขาวิชา และบัณฑิตศึกษา</t>
  </si>
  <si>
    <t>สามารถดาวน์โหลดได้ที่ เว๊บไซต์ของ</t>
  </si>
  <si>
    <r>
      <t xml:space="preserve">ใส่จำนวนชั่วโมงที่สอน/คาบ เช่น สอนคาบ 1 ก็ใส่ 3 </t>
    </r>
    <r>
      <rPr>
        <sz val="14"/>
        <rFont val="TH SarabunPSK"/>
        <family val="2"/>
      </rPr>
      <t>(คือ 3 ชั่วโมง)</t>
    </r>
  </si>
  <si>
    <t xml:space="preserve">  </t>
  </si>
  <si>
    <t>สำนักบัญชีและการเงิน (ฝ่ายอัตราเงินเดือน)  www.finance.mut.ac.th</t>
  </si>
  <si>
    <t>โทร.</t>
  </si>
  <si>
    <r>
      <t xml:space="preserve">เฉพาะคณาจารย์ที่มีสอนภาคฤดูร้อน </t>
    </r>
    <r>
      <rPr>
        <b/>
        <sz val="22"/>
        <rFont val="TH SarabunPSK"/>
        <family val="2"/>
      </rPr>
      <t>เท่านั้น</t>
    </r>
  </si>
  <si>
    <t>วันหยุด</t>
  </si>
  <si>
    <t>หมายเหตุ</t>
  </si>
  <si>
    <t>ถ้าวันที่สอนตรงกับวันหยุด  ให้กำหนดวันสอนชดเชยลงในตาราง  และทำบันทึกข้อความถึงอธิการบดี  ถ้ายังไม่สามารถกำหนดวันสอนชดเชยได้  ให้ลงวันสอนในวันหยุดก่อน  แล้วทำบันทึกข้อความถึงอธิการบดีล่วงหน้าก่อนกำหนดวันสอนชดเชย</t>
  </si>
  <si>
    <r>
      <t xml:space="preserve">จำเป็นต้องใส่เครื่องหมาย   </t>
    </r>
    <r>
      <rPr>
        <b/>
        <sz val="22"/>
        <rFont val="TH SarabunPSK"/>
        <family val="2"/>
      </rPr>
      <t>x</t>
    </r>
    <r>
      <rPr>
        <sz val="20"/>
        <rFont val="TH SarabunPSK"/>
        <family val="2"/>
      </rPr>
      <t xml:space="preserve">   ในช่องที่กำหนด </t>
    </r>
  </si>
  <si>
    <t>แบบฟอร์มนี้ แก้ไขล่าสุด สำหรับใช้ในภาคการศึกษา ฤดูร้อน</t>
  </si>
  <si>
    <t>.......................</t>
  </si>
  <si>
    <t>แบบแจ้งภาระการสอนสำหรับผู้มีภาระการสอนประจำภาคการศึกษาฤดูร้อน  ปีการศึกษา ....2561.....</t>
  </si>
  <si>
    <t>จ</t>
  </si>
  <si>
    <t>อ</t>
  </si>
  <si>
    <t>พ</t>
  </si>
  <si>
    <t>พฤ</t>
  </si>
  <si>
    <t>ศ</t>
  </si>
  <si>
    <t>ส</t>
  </si>
  <si>
    <t>สัปดาห์ที่ 1</t>
  </si>
  <si>
    <t>สัปดาห์ที่ 2</t>
  </si>
  <si>
    <t>สัปดาห์ที่ 3</t>
  </si>
  <si>
    <t>สัปดาห์ที่ 4</t>
  </si>
  <si>
    <t>สัปดาห์ที่ 5</t>
  </si>
  <si>
    <t>สัปดาห์ที่ 6</t>
  </si>
  <si>
    <t>สอบประจำภาคตั้งแต่วันพุธที่ 15  - วันจันทร์ที่ 20  พฤษภาคม 2562</t>
  </si>
  <si>
    <t>x</t>
  </si>
  <si>
    <t>ABC……</t>
  </si>
  <si>
    <t>30 มี.ค. - 7 เม.ย. 62</t>
  </si>
  <si>
    <t>8 - 14 เม.ย. 62</t>
  </si>
  <si>
    <t>15 - 21 เม.ย. 62</t>
  </si>
  <si>
    <t>22 - 28 เม.ย. 62</t>
  </si>
  <si>
    <t>29 เม.ย. - 5 พ.ค. 62</t>
  </si>
  <si>
    <t>6 - 12 พ.ค. 62</t>
  </si>
  <si>
    <t>ถ้าวิชาไหนสอนทั้ง LEC  ,  LAB  กรุณาแยกออกจากกัน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</si>
</sst>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41E]d\ mmmm\ yyyy"/>
    <numFmt numFmtId="181" formatCode="#,##0_ ;\-#,##0\ "/>
    <numFmt numFmtId="182" formatCode="0_ ;\-0\ "/>
    <numFmt numFmtId="183" formatCode="[&lt;=99999999][$-D000000]0\-####\-####;[$-D000000]#\-####\-####"/>
    <numFmt numFmtId="184" formatCode="[$-F800]dddd\,\ mmmm\ dd\,\ yyyy"/>
    <numFmt numFmtId="185" formatCode="[$-409]dddd\,\ mmmm\ dd\,\ yyyy"/>
    <numFmt numFmtId="186" formatCode="00000"/>
    <numFmt numFmtId="187" formatCode="dd/mm/yyyy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14"/>
      <color indexed="9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sz val="14"/>
      <name val="BrowalliaUPC"/>
      <family val="2"/>
    </font>
    <font>
      <b/>
      <sz val="14"/>
      <name val="Browall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0"/>
      <name val="TH SarabunPSK"/>
      <family val="2"/>
    </font>
    <font>
      <sz val="20"/>
      <color indexed="10"/>
      <name val="TH SarabunPSK"/>
      <family val="2"/>
    </font>
    <font>
      <b/>
      <sz val="22"/>
      <color indexed="10"/>
      <name val="TH SarabunPSK"/>
      <family val="2"/>
    </font>
    <font>
      <sz val="18"/>
      <color indexed="8"/>
      <name val="Browall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FF0000"/>
      <name val="TH SarabunPSK"/>
      <family val="2"/>
    </font>
    <font>
      <sz val="20"/>
      <color rgb="FFFF0000"/>
      <name val="TH SarabunPSK"/>
      <family val="2"/>
    </font>
    <font>
      <b/>
      <sz val="2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184" fontId="14" fillId="0" borderId="4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9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19" fillId="0" borderId="31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19" fillId="32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/>
    </xf>
    <xf numFmtId="0" fontId="4" fillId="32" borderId="20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38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right" indent="1"/>
    </xf>
    <xf numFmtId="0" fontId="4" fillId="0" borderId="66" xfId="0" applyFont="1" applyFill="1" applyBorder="1" applyAlignment="1">
      <alignment horizontal="right" indent="1"/>
    </xf>
    <xf numFmtId="0" fontId="4" fillId="0" borderId="67" xfId="0" applyFont="1" applyFill="1" applyBorder="1" applyAlignment="1">
      <alignment horizontal="right" vertical="center" indent="1"/>
    </xf>
    <xf numFmtId="0" fontId="4" fillId="0" borderId="68" xfId="0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right" vertical="center" indent="1"/>
    </xf>
    <xf numFmtId="0" fontId="4" fillId="0" borderId="62" xfId="0" applyFont="1" applyFill="1" applyBorder="1" applyAlignment="1">
      <alignment horizontal="right" vertical="center" indent="1"/>
    </xf>
    <xf numFmtId="0" fontId="4" fillId="0" borderId="44" xfId="0" applyFont="1" applyFill="1" applyBorder="1" applyAlignment="1">
      <alignment horizontal="right" indent="1"/>
    </xf>
    <xf numFmtId="0" fontId="4" fillId="0" borderId="73" xfId="0" applyFont="1" applyFill="1" applyBorder="1" applyAlignment="1">
      <alignment horizontal="right" indent="1"/>
    </xf>
    <xf numFmtId="0" fontId="4" fillId="0" borderId="45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 indent="1"/>
    </xf>
    <xf numFmtId="0" fontId="4" fillId="0" borderId="75" xfId="0" applyFont="1" applyFill="1" applyBorder="1" applyAlignment="1">
      <alignment horizontal="right" indent="1"/>
    </xf>
    <xf numFmtId="0" fontId="4" fillId="0" borderId="76" xfId="0" applyFont="1" applyFill="1" applyBorder="1" applyAlignment="1">
      <alignment horizontal="right" vertical="center" indent="1"/>
    </xf>
    <xf numFmtId="0" fontId="4" fillId="0" borderId="74" xfId="0" applyFont="1" applyFill="1" applyBorder="1" applyAlignment="1">
      <alignment horizontal="right" vertical="center" indent="1"/>
    </xf>
    <xf numFmtId="0" fontId="4" fillId="0" borderId="46" xfId="0" applyFont="1" applyFill="1" applyBorder="1" applyAlignment="1">
      <alignment horizontal="right" indent="1"/>
    </xf>
    <xf numFmtId="0" fontId="4" fillId="0" borderId="77" xfId="0" applyFont="1" applyFill="1" applyBorder="1" applyAlignment="1">
      <alignment horizontal="right" indent="1"/>
    </xf>
    <xf numFmtId="0" fontId="4" fillId="0" borderId="78" xfId="0" applyFont="1" applyFill="1" applyBorder="1" applyAlignment="1">
      <alignment horizontal="right" vertical="center" indent="1"/>
    </xf>
    <xf numFmtId="0" fontId="4" fillId="0" borderId="63" xfId="0" applyFont="1" applyFill="1" applyBorder="1" applyAlignment="1">
      <alignment horizontal="right" vertical="center" indent="1"/>
    </xf>
    <xf numFmtId="0" fontId="4" fillId="0" borderId="79" xfId="0" applyFont="1" applyFill="1" applyBorder="1" applyAlignment="1">
      <alignment horizontal="right" indent="1"/>
    </xf>
    <xf numFmtId="0" fontId="12" fillId="0" borderId="80" xfId="0" applyFont="1" applyFill="1" applyBorder="1" applyAlignment="1">
      <alignment horizontal="right" indent="1"/>
    </xf>
    <xf numFmtId="0" fontId="4" fillId="0" borderId="80" xfId="0" applyFont="1" applyFill="1" applyBorder="1" applyAlignment="1">
      <alignment horizontal="right" vertical="center" indent="1"/>
    </xf>
    <xf numFmtId="0" fontId="12" fillId="0" borderId="81" xfId="0" applyFont="1" applyFill="1" applyBorder="1" applyAlignment="1">
      <alignment horizontal="right" vertical="center" indent="1"/>
    </xf>
    <xf numFmtId="0" fontId="4" fillId="0" borderId="82" xfId="0" applyFont="1" applyFill="1" applyBorder="1" applyAlignment="1">
      <alignment horizontal="right" indent="1"/>
    </xf>
    <xf numFmtId="0" fontId="12" fillId="0" borderId="83" xfId="0" applyFont="1" applyFill="1" applyBorder="1" applyAlignment="1">
      <alignment horizontal="right" indent="1"/>
    </xf>
    <xf numFmtId="0" fontId="4" fillId="0" borderId="83" xfId="0" applyFont="1" applyFill="1" applyBorder="1" applyAlignment="1">
      <alignment horizontal="right" vertical="center" indent="1"/>
    </xf>
    <xf numFmtId="0" fontId="12" fillId="0" borderId="84" xfId="0" applyFont="1" applyFill="1" applyBorder="1" applyAlignment="1">
      <alignment horizontal="right" vertical="center" indent="1"/>
    </xf>
    <xf numFmtId="0" fontId="4" fillId="0" borderId="85" xfId="0" applyFont="1" applyFill="1" applyBorder="1" applyAlignment="1">
      <alignment horizontal="right" indent="1"/>
    </xf>
    <xf numFmtId="0" fontId="12" fillId="0" borderId="86" xfId="0" applyFont="1" applyFill="1" applyBorder="1" applyAlignment="1">
      <alignment horizontal="right" indent="1"/>
    </xf>
    <xf numFmtId="0" fontId="4" fillId="0" borderId="86" xfId="0" applyFont="1" applyFill="1" applyBorder="1" applyAlignment="1">
      <alignment horizontal="right" vertical="center" indent="1"/>
    </xf>
    <xf numFmtId="0" fontId="12" fillId="0" borderId="87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/>
    </xf>
    <xf numFmtId="0" fontId="8" fillId="0" borderId="88" xfId="0" applyFont="1" applyFill="1" applyBorder="1" applyAlignment="1">
      <alignment horizontal="center" vertical="center" textRotation="90"/>
    </xf>
    <xf numFmtId="0" fontId="11" fillId="0" borderId="89" xfId="0" applyFont="1" applyFill="1" applyBorder="1" applyAlignment="1">
      <alignment horizontal="center" vertical="center" textRotation="90"/>
    </xf>
    <xf numFmtId="0" fontId="11" fillId="0" borderId="90" xfId="0" applyFont="1" applyFill="1" applyBorder="1" applyAlignment="1">
      <alignment horizontal="center" vertical="center" textRotation="90"/>
    </xf>
    <xf numFmtId="0" fontId="9" fillId="0" borderId="9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top"/>
    </xf>
    <xf numFmtId="0" fontId="12" fillId="0" borderId="89" xfId="0" applyFont="1" applyFill="1" applyBorder="1" applyAlignment="1">
      <alignment horizontal="center" vertical="top"/>
    </xf>
    <xf numFmtId="0" fontId="12" fillId="0" borderId="98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top"/>
    </xf>
    <xf numFmtId="0" fontId="4" fillId="0" borderId="89" xfId="0" applyFont="1" applyFill="1" applyBorder="1" applyAlignment="1">
      <alignment horizontal="center" vertical="top"/>
    </xf>
    <xf numFmtId="0" fontId="4" fillId="0" borderId="98" xfId="0" applyFont="1" applyFill="1" applyBorder="1" applyAlignment="1">
      <alignment horizontal="center" vertical="top"/>
    </xf>
    <xf numFmtId="0" fontId="8" fillId="0" borderId="101" xfId="0" applyFont="1" applyFill="1" applyBorder="1" applyAlignment="1">
      <alignment horizontal="center"/>
    </xf>
    <xf numFmtId="0" fontId="8" fillId="0" borderId="102" xfId="0" applyFont="1" applyFill="1" applyBorder="1" applyAlignment="1">
      <alignment horizontal="center"/>
    </xf>
    <xf numFmtId="0" fontId="8" fillId="0" borderId="103" xfId="0" applyFont="1" applyFill="1" applyBorder="1" applyAlignment="1">
      <alignment horizontal="center"/>
    </xf>
    <xf numFmtId="0" fontId="14" fillId="0" borderId="104" xfId="0" applyFont="1" applyFill="1" applyBorder="1" applyAlignment="1">
      <alignment horizontal="center"/>
    </xf>
    <xf numFmtId="0" fontId="16" fillId="0" borderId="93" xfId="0" applyFont="1" applyFill="1" applyBorder="1" applyAlignment="1">
      <alignment horizontal="center" vertical="center" textRotation="90"/>
    </xf>
    <xf numFmtId="0" fontId="16" fillId="0" borderId="40" xfId="0" applyFont="1" applyFill="1" applyBorder="1" applyAlignment="1">
      <alignment horizontal="center" vertical="center" textRotation="90"/>
    </xf>
    <xf numFmtId="0" fontId="16" fillId="0" borderId="94" xfId="0" applyFont="1" applyFill="1" applyBorder="1" applyAlignment="1">
      <alignment horizontal="center" vertical="center" textRotation="90"/>
    </xf>
    <xf numFmtId="0" fontId="16" fillId="0" borderId="11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71" xfId="0" applyFont="1" applyFill="1" applyBorder="1" applyAlignment="1">
      <alignment horizontal="center" vertical="center" textRotation="90"/>
    </xf>
    <xf numFmtId="0" fontId="16" fillId="0" borderId="105" xfId="0" applyFont="1" applyFill="1" applyBorder="1" applyAlignment="1">
      <alignment horizontal="center" vertical="center" textRotation="90"/>
    </xf>
    <xf numFmtId="0" fontId="16" fillId="0" borderId="106" xfId="0" applyFont="1" applyFill="1" applyBorder="1" applyAlignment="1">
      <alignment horizontal="center" vertical="center" textRotation="90"/>
    </xf>
    <xf numFmtId="0" fontId="16" fillId="0" borderId="97" xfId="0" applyFont="1" applyFill="1" applyBorder="1" applyAlignment="1">
      <alignment horizontal="center" vertical="center" textRotation="90"/>
    </xf>
    <xf numFmtId="0" fontId="12" fillId="0" borderId="107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184" fontId="14" fillId="0" borderId="104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687830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180975</xdr:colOff>
      <xdr:row>0</xdr:row>
      <xdr:rowOff>85725</xdr:rowOff>
    </xdr:from>
    <xdr:to>
      <xdr:col>63</xdr:col>
      <xdr:colOff>257175</xdr:colOff>
      <xdr:row>1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087600" y="85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F - FAO - 018
</a:t>
          </a:r>
          <a:r>
            <a:rPr lang="en-US" cap="none" sz="18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แก้ไขครั้งที่ 5</a:t>
          </a:r>
          <a:r>
            <a:rPr lang="en-US" cap="none" sz="18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
</a:t>
          </a:r>
        </a:p>
      </xdr:txBody>
    </xdr:sp>
    <xdr:clientData/>
  </xdr:twoCellAnchor>
  <xdr:twoCellAnchor>
    <xdr:from>
      <xdr:col>30</xdr:col>
      <xdr:colOff>104775</xdr:colOff>
      <xdr:row>0</xdr:row>
      <xdr:rowOff>85725</xdr:rowOff>
    </xdr:from>
    <xdr:to>
      <xdr:col>33</xdr:col>
      <xdr:colOff>85725</xdr:colOff>
      <xdr:row>1</xdr:row>
      <xdr:rowOff>47625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85725"/>
          <a:ext cx="7239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65</xdr:col>
      <xdr:colOff>0</xdr:colOff>
      <xdr:row>46</xdr:row>
      <xdr:rowOff>0</xdr:rowOff>
    </xdr:from>
    <xdr:ext cx="1447800" cy="742950"/>
    <xdr:sp fLocksText="0">
      <xdr:nvSpPr>
        <xdr:cNvPr id="4" name="Text Box 16"/>
        <xdr:cNvSpPr txBox="1">
          <a:spLocks noChangeArrowheads="1"/>
        </xdr:cNvSpPr>
      </xdr:nvSpPr>
      <xdr:spPr>
        <a:xfrm>
          <a:off x="16621125" y="12096750"/>
          <a:ext cx="1447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65</xdr:col>
      <xdr:colOff>0</xdr:colOff>
      <xdr:row>46</xdr:row>
      <xdr:rowOff>0</xdr:rowOff>
    </xdr:from>
    <xdr:ext cx="1447800" cy="742950"/>
    <xdr:sp fLocksText="0">
      <xdr:nvSpPr>
        <xdr:cNvPr id="5" name="Text Box 17"/>
        <xdr:cNvSpPr txBox="1">
          <a:spLocks noChangeArrowheads="1"/>
        </xdr:cNvSpPr>
      </xdr:nvSpPr>
      <xdr:spPr>
        <a:xfrm>
          <a:off x="16621125" y="12096750"/>
          <a:ext cx="1447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66</xdr:col>
      <xdr:colOff>0</xdr:colOff>
      <xdr:row>18</xdr:row>
      <xdr:rowOff>0</xdr:rowOff>
    </xdr:from>
    <xdr:to>
      <xdr:col>66</xdr:col>
      <xdr:colOff>0</xdr:colOff>
      <xdr:row>18</xdr:row>
      <xdr:rowOff>0</xdr:rowOff>
    </xdr:to>
    <xdr:sp>
      <xdr:nvSpPr>
        <xdr:cNvPr id="6" name="Line 20"/>
        <xdr:cNvSpPr>
          <a:spLocks/>
        </xdr:cNvSpPr>
      </xdr:nvSpPr>
      <xdr:spPr>
        <a:xfrm>
          <a:off x="1687830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0</xdr:row>
      <xdr:rowOff>85725</xdr:rowOff>
    </xdr:from>
    <xdr:to>
      <xdr:col>33</xdr:col>
      <xdr:colOff>85725</xdr:colOff>
      <xdr:row>1</xdr:row>
      <xdr:rowOff>47625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85725"/>
          <a:ext cx="7239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65</xdr:col>
      <xdr:colOff>0</xdr:colOff>
      <xdr:row>46</xdr:row>
      <xdr:rowOff>0</xdr:rowOff>
    </xdr:from>
    <xdr:ext cx="1447800" cy="742950"/>
    <xdr:sp fLocksText="0">
      <xdr:nvSpPr>
        <xdr:cNvPr id="8" name="Text Box 35"/>
        <xdr:cNvSpPr txBox="1">
          <a:spLocks noChangeArrowheads="1"/>
        </xdr:cNvSpPr>
      </xdr:nvSpPr>
      <xdr:spPr>
        <a:xfrm>
          <a:off x="16621125" y="12096750"/>
          <a:ext cx="1447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65</xdr:col>
      <xdr:colOff>0</xdr:colOff>
      <xdr:row>46</xdr:row>
      <xdr:rowOff>0</xdr:rowOff>
    </xdr:from>
    <xdr:ext cx="1447800" cy="742950"/>
    <xdr:sp fLocksText="0">
      <xdr:nvSpPr>
        <xdr:cNvPr id="9" name="Text Box 38"/>
        <xdr:cNvSpPr txBox="1">
          <a:spLocks noChangeArrowheads="1"/>
        </xdr:cNvSpPr>
      </xdr:nvSpPr>
      <xdr:spPr>
        <a:xfrm>
          <a:off x="16621125" y="12096750"/>
          <a:ext cx="1447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65</xdr:col>
      <xdr:colOff>0</xdr:colOff>
      <xdr:row>43</xdr:row>
      <xdr:rowOff>0</xdr:rowOff>
    </xdr:from>
    <xdr:to>
      <xdr:col>65</xdr:col>
      <xdr:colOff>0</xdr:colOff>
      <xdr:row>43</xdr:row>
      <xdr:rowOff>0</xdr:rowOff>
    </xdr:to>
    <xdr:sp>
      <xdr:nvSpPr>
        <xdr:cNvPr id="10" name="Line 44"/>
        <xdr:cNvSpPr>
          <a:spLocks/>
        </xdr:cNvSpPr>
      </xdr:nvSpPr>
      <xdr:spPr>
        <a:xfrm>
          <a:off x="166211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65</xdr:col>
      <xdr:colOff>0</xdr:colOff>
      <xdr:row>43</xdr:row>
      <xdr:rowOff>0</xdr:rowOff>
    </xdr:to>
    <xdr:sp>
      <xdr:nvSpPr>
        <xdr:cNvPr id="11" name="Line 45"/>
        <xdr:cNvSpPr>
          <a:spLocks/>
        </xdr:cNvSpPr>
      </xdr:nvSpPr>
      <xdr:spPr>
        <a:xfrm>
          <a:off x="166211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0</xdr:row>
      <xdr:rowOff>85725</xdr:rowOff>
    </xdr:from>
    <xdr:to>
      <xdr:col>33</xdr:col>
      <xdr:colOff>85725</xdr:colOff>
      <xdr:row>1</xdr:row>
      <xdr:rowOff>47625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85725"/>
          <a:ext cx="7239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30</xdr:col>
      <xdr:colOff>104775</xdr:colOff>
      <xdr:row>0</xdr:row>
      <xdr:rowOff>85725</xdr:rowOff>
    </xdr:from>
    <xdr:to>
      <xdr:col>33</xdr:col>
      <xdr:colOff>85725</xdr:colOff>
      <xdr:row>1</xdr:row>
      <xdr:rowOff>47625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85725"/>
          <a:ext cx="7239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showGridLines="0" tabSelected="1" zoomScalePageLayoutView="0" workbookViewId="0" topLeftCell="A1">
      <selection activeCell="N7" sqref="N7"/>
    </sheetView>
  </sheetViews>
  <sheetFormatPr defaultColWidth="9.140625" defaultRowHeight="12.75"/>
  <cols>
    <col min="1" max="3" width="9.140625" style="54" customWidth="1"/>
    <col min="4" max="4" width="3.7109375" style="54" customWidth="1"/>
    <col min="5" max="10" width="9.140625" style="54" customWidth="1"/>
    <col min="11" max="11" width="12.421875" style="54" customWidth="1"/>
    <col min="12" max="16384" width="9.140625" style="54" customWidth="1"/>
  </cols>
  <sheetData>
    <row r="2" spans="1:3" ht="26.25">
      <c r="A2" s="53" t="s">
        <v>36</v>
      </c>
      <c r="B2" s="53"/>
      <c r="C2" s="53"/>
    </row>
    <row r="3" spans="1:3" ht="17.25" customHeight="1">
      <c r="A3" s="53"/>
      <c r="B3" s="53"/>
      <c r="C3" s="53"/>
    </row>
    <row r="4" spans="1:3" ht="26.25">
      <c r="A4" s="53"/>
      <c r="B4" s="53" t="s">
        <v>47</v>
      </c>
      <c r="C4" s="53"/>
    </row>
    <row r="7" spans="1:7" ht="28.5">
      <c r="A7" s="55" t="s">
        <v>32</v>
      </c>
      <c r="C7" s="56"/>
      <c r="D7" s="56" t="s">
        <v>31</v>
      </c>
      <c r="E7" s="56"/>
      <c r="F7" s="56"/>
      <c r="G7" s="56"/>
    </row>
    <row r="8" spans="2:7" ht="28.5">
      <c r="B8" s="55"/>
      <c r="C8" s="56"/>
      <c r="D8" s="56" t="s">
        <v>33</v>
      </c>
      <c r="E8" s="56"/>
      <c r="F8" s="56"/>
      <c r="G8" s="56"/>
    </row>
    <row r="9" spans="2:7" ht="28.5">
      <c r="B9" s="56"/>
      <c r="C9" s="56"/>
      <c r="D9" s="56" t="s">
        <v>42</v>
      </c>
      <c r="E9" s="56"/>
      <c r="F9" s="56"/>
      <c r="G9" s="56"/>
    </row>
    <row r="10" spans="2:7" ht="28.5">
      <c r="B10" s="56"/>
      <c r="C10" s="56"/>
      <c r="D10" s="56" t="s">
        <v>38</v>
      </c>
      <c r="E10" s="56"/>
      <c r="F10" s="56"/>
      <c r="G10" s="56"/>
    </row>
    <row r="11" spans="2:11" ht="28.5">
      <c r="B11" s="56"/>
      <c r="C11" s="56"/>
      <c r="D11" s="109" t="s">
        <v>71</v>
      </c>
      <c r="E11" s="107"/>
      <c r="F11" s="107"/>
      <c r="G11" s="107"/>
      <c r="H11" s="108"/>
      <c r="I11" s="108"/>
      <c r="J11" s="108"/>
      <c r="K11" s="108"/>
    </row>
    <row r="12" spans="2:7" ht="28.5">
      <c r="B12" s="56"/>
      <c r="C12" s="56"/>
      <c r="D12" s="56"/>
      <c r="E12" s="56"/>
      <c r="F12" s="56"/>
      <c r="G12" s="56"/>
    </row>
    <row r="13" spans="2:6" ht="28.5">
      <c r="B13" s="53" t="s">
        <v>30</v>
      </c>
      <c r="D13" s="110"/>
      <c r="E13" s="111" t="s">
        <v>20</v>
      </c>
      <c r="F13" s="57" t="s">
        <v>46</v>
      </c>
    </row>
    <row r="14" spans="4:6" ht="26.25">
      <c r="D14" s="110"/>
      <c r="E14" s="111" t="s">
        <v>21</v>
      </c>
      <c r="F14" s="57"/>
    </row>
    <row r="18" spans="1:11" ht="26.25">
      <c r="A18" s="112" t="s">
        <v>37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26.25">
      <c r="A19" s="112" t="s">
        <v>40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</sheetData>
  <sheetProtection/>
  <mergeCells count="2">
    <mergeCell ref="A19:K19"/>
    <mergeCell ref="A18:K18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46"/>
  <sheetViews>
    <sheetView showGridLines="0" zoomScale="85" zoomScaleNormal="85" zoomScaleSheetLayoutView="50" zoomScalePageLayoutView="0" workbookViewId="0" topLeftCell="A4">
      <selection activeCell="AP11" sqref="AP11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3.8515625" style="1" customWidth="1"/>
    <col min="4" max="4" width="6.8515625" style="1" customWidth="1"/>
    <col min="5" max="5" width="11.8515625" style="2" customWidth="1"/>
    <col min="6" max="6" width="3.7109375" style="1" customWidth="1"/>
    <col min="7" max="8" width="3.7109375" style="2" customWidth="1"/>
    <col min="9" max="20" width="3.7109375" style="1" customWidth="1"/>
    <col min="21" max="21" width="3.28125" style="1" customWidth="1"/>
    <col min="22" max="22" width="3.57421875" style="1" customWidth="1"/>
    <col min="23" max="27" width="3.7109375" style="1" customWidth="1"/>
    <col min="28" max="28" width="3.57421875" style="1" customWidth="1"/>
    <col min="29" max="63" width="3.7109375" style="1" customWidth="1"/>
    <col min="64" max="64" width="4.00390625" style="1" customWidth="1"/>
    <col min="65" max="65" width="3.140625" style="1" customWidth="1"/>
    <col min="66" max="66" width="3.8515625" style="3" customWidth="1"/>
    <col min="67" max="16384" width="9.140625" style="3" customWidth="1"/>
  </cols>
  <sheetData>
    <row r="1" ht="60" customHeight="1"/>
    <row r="2" spans="1:65" s="6" customFormat="1" ht="30.75">
      <c r="A2" s="163" t="s">
        <v>49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5"/>
    </row>
    <row r="3" spans="1:66" s="6" customFormat="1" ht="30.75">
      <c r="A3" s="60" t="s">
        <v>23</v>
      </c>
      <c r="B3" s="60"/>
      <c r="C3" s="4"/>
      <c r="D3" s="4"/>
      <c r="E3" s="7"/>
      <c r="F3" s="8"/>
      <c r="G3" s="7"/>
      <c r="H3" s="7"/>
      <c r="I3" s="7"/>
      <c r="J3" s="7"/>
      <c r="K3" s="7"/>
      <c r="L3" s="7"/>
      <c r="M3" s="7"/>
      <c r="N3" s="7"/>
      <c r="O3" s="61"/>
      <c r="P3" s="61"/>
      <c r="Q3" s="4" t="s">
        <v>24</v>
      </c>
      <c r="R3" s="4"/>
      <c r="S3" s="4"/>
      <c r="T3" s="7"/>
      <c r="U3" s="7"/>
      <c r="V3" s="7"/>
      <c r="W3" s="62"/>
      <c r="X3" s="62"/>
      <c r="Y3" s="62"/>
      <c r="Z3" s="63" t="s">
        <v>25</v>
      </c>
      <c r="AA3" s="63"/>
      <c r="AB3" s="63"/>
      <c r="AC3" s="63"/>
      <c r="AD3" s="63"/>
      <c r="AE3" s="60"/>
      <c r="AF3" s="60"/>
      <c r="AG3" s="60"/>
      <c r="AH3" s="60"/>
      <c r="AI3" s="60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163" t="s">
        <v>26</v>
      </c>
      <c r="AW3" s="163"/>
      <c r="AX3" s="8"/>
      <c r="AY3" s="8"/>
      <c r="AZ3" s="62"/>
      <c r="BA3" s="62"/>
      <c r="BB3" s="8"/>
      <c r="BC3" s="8"/>
      <c r="BD3" s="8"/>
      <c r="BE3" s="8"/>
      <c r="BF3" s="8"/>
      <c r="BG3" s="64" t="s">
        <v>41</v>
      </c>
      <c r="BH3" s="64"/>
      <c r="BI3" s="7"/>
      <c r="BJ3" s="7"/>
      <c r="BK3" s="61"/>
      <c r="BL3" s="61"/>
      <c r="BM3" s="65"/>
      <c r="BN3" s="66"/>
    </row>
    <row r="4" spans="1:8" ht="18.75">
      <c r="A4" s="9" t="s">
        <v>19</v>
      </c>
      <c r="B4" s="9" t="s">
        <v>35</v>
      </c>
      <c r="C4" s="9"/>
      <c r="E4" s="1"/>
      <c r="G4" s="1"/>
      <c r="H4" s="1"/>
    </row>
    <row r="5" spans="1:65" ht="18.75" customHeight="1">
      <c r="A5" s="164" t="s">
        <v>2</v>
      </c>
      <c r="B5" s="167" t="s">
        <v>22</v>
      </c>
      <c r="C5" s="168"/>
      <c r="D5" s="168"/>
      <c r="E5" s="168"/>
      <c r="F5" s="88"/>
      <c r="G5" s="89"/>
      <c r="H5" s="113" t="s">
        <v>56</v>
      </c>
      <c r="I5" s="114"/>
      <c r="J5" s="114"/>
      <c r="K5" s="114"/>
      <c r="L5" s="114"/>
      <c r="M5" s="114"/>
      <c r="N5" s="115"/>
      <c r="O5" s="113" t="s">
        <v>57</v>
      </c>
      <c r="P5" s="114"/>
      <c r="Q5" s="114"/>
      <c r="R5" s="114"/>
      <c r="S5" s="114"/>
      <c r="T5" s="114"/>
      <c r="U5" s="115"/>
      <c r="V5" s="113" t="s">
        <v>58</v>
      </c>
      <c r="W5" s="114"/>
      <c r="X5" s="114"/>
      <c r="Y5" s="114"/>
      <c r="Z5" s="114"/>
      <c r="AA5" s="114"/>
      <c r="AB5" s="115"/>
      <c r="AC5" s="113" t="s">
        <v>59</v>
      </c>
      <c r="AD5" s="114"/>
      <c r="AE5" s="114"/>
      <c r="AF5" s="114"/>
      <c r="AG5" s="114"/>
      <c r="AH5" s="114"/>
      <c r="AI5" s="115"/>
      <c r="AJ5" s="113" t="s">
        <v>60</v>
      </c>
      <c r="AK5" s="114"/>
      <c r="AL5" s="114"/>
      <c r="AM5" s="114"/>
      <c r="AN5" s="114"/>
      <c r="AO5" s="114"/>
      <c r="AP5" s="115"/>
      <c r="AQ5" s="113" t="s">
        <v>61</v>
      </c>
      <c r="AR5" s="114"/>
      <c r="AS5" s="114"/>
      <c r="AT5" s="114"/>
      <c r="AU5" s="114"/>
      <c r="AV5" s="114"/>
      <c r="AW5" s="115"/>
      <c r="AX5" s="198" t="s">
        <v>62</v>
      </c>
      <c r="AY5" s="199"/>
      <c r="AZ5" s="199"/>
      <c r="BA5" s="199"/>
      <c r="BB5" s="199"/>
      <c r="BC5" s="199"/>
      <c r="BD5" s="200"/>
      <c r="BE5" s="173" t="s">
        <v>4</v>
      </c>
      <c r="BF5" s="174"/>
      <c r="BG5" s="173" t="s">
        <v>18</v>
      </c>
      <c r="BH5" s="175"/>
      <c r="BI5" s="175"/>
      <c r="BJ5" s="176"/>
      <c r="BK5" s="58"/>
      <c r="BL5" s="59"/>
      <c r="BM5" s="59"/>
    </row>
    <row r="6" spans="1:65" ht="18.75" customHeight="1">
      <c r="A6" s="165"/>
      <c r="B6" s="169"/>
      <c r="C6" s="170"/>
      <c r="D6" s="170"/>
      <c r="E6" s="170"/>
      <c r="F6" s="90"/>
      <c r="G6" s="91"/>
      <c r="H6" s="116" t="s">
        <v>65</v>
      </c>
      <c r="I6" s="117"/>
      <c r="J6" s="117"/>
      <c r="K6" s="117"/>
      <c r="L6" s="117"/>
      <c r="M6" s="117"/>
      <c r="N6" s="118"/>
      <c r="O6" s="116" t="s">
        <v>66</v>
      </c>
      <c r="P6" s="117"/>
      <c r="Q6" s="117"/>
      <c r="R6" s="117"/>
      <c r="S6" s="117"/>
      <c r="T6" s="117"/>
      <c r="U6" s="118"/>
      <c r="V6" s="116" t="s">
        <v>67</v>
      </c>
      <c r="W6" s="117"/>
      <c r="X6" s="117"/>
      <c r="Y6" s="117"/>
      <c r="Z6" s="117"/>
      <c r="AA6" s="117"/>
      <c r="AB6" s="118"/>
      <c r="AC6" s="116" t="s">
        <v>68</v>
      </c>
      <c r="AD6" s="117"/>
      <c r="AE6" s="117"/>
      <c r="AF6" s="117"/>
      <c r="AG6" s="117"/>
      <c r="AH6" s="117"/>
      <c r="AI6" s="118"/>
      <c r="AJ6" s="116" t="s">
        <v>69</v>
      </c>
      <c r="AK6" s="117"/>
      <c r="AL6" s="117"/>
      <c r="AM6" s="117"/>
      <c r="AN6" s="117"/>
      <c r="AO6" s="117"/>
      <c r="AP6" s="118"/>
      <c r="AQ6" s="116" t="s">
        <v>70</v>
      </c>
      <c r="AR6" s="117"/>
      <c r="AS6" s="117"/>
      <c r="AT6" s="117"/>
      <c r="AU6" s="117"/>
      <c r="AV6" s="117"/>
      <c r="AW6" s="118"/>
      <c r="AX6" s="201"/>
      <c r="AY6" s="202"/>
      <c r="AZ6" s="202"/>
      <c r="BA6" s="202"/>
      <c r="BB6" s="202"/>
      <c r="BC6" s="202"/>
      <c r="BD6" s="203"/>
      <c r="BE6" s="180" t="s">
        <v>27</v>
      </c>
      <c r="BF6" s="136"/>
      <c r="BG6" s="177"/>
      <c r="BH6" s="178"/>
      <c r="BI6" s="178"/>
      <c r="BJ6" s="179"/>
      <c r="BK6" s="58"/>
      <c r="BL6" s="59"/>
      <c r="BM6" s="59"/>
    </row>
    <row r="7" spans="1:65" ht="18.75" customHeight="1">
      <c r="A7" s="165"/>
      <c r="B7" s="171"/>
      <c r="C7" s="172"/>
      <c r="D7" s="172"/>
      <c r="E7" s="172"/>
      <c r="F7" s="11" t="s">
        <v>55</v>
      </c>
      <c r="G7" s="42" t="s">
        <v>51</v>
      </c>
      <c r="H7" s="11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51</v>
      </c>
      <c r="O7" s="11" t="s">
        <v>50</v>
      </c>
      <c r="P7" s="12" t="s">
        <v>51</v>
      </c>
      <c r="Q7" s="12" t="s">
        <v>52</v>
      </c>
      <c r="R7" s="12" t="s">
        <v>53</v>
      </c>
      <c r="S7" s="12" t="s">
        <v>54</v>
      </c>
      <c r="T7" s="12" t="s">
        <v>55</v>
      </c>
      <c r="U7" s="12" t="s">
        <v>51</v>
      </c>
      <c r="V7" s="11" t="s">
        <v>50</v>
      </c>
      <c r="W7" s="12" t="s">
        <v>51</v>
      </c>
      <c r="X7" s="12" t="s">
        <v>52</v>
      </c>
      <c r="Y7" s="12" t="s">
        <v>53</v>
      </c>
      <c r="Z7" s="12" t="s">
        <v>54</v>
      </c>
      <c r="AA7" s="12" t="s">
        <v>55</v>
      </c>
      <c r="AB7" s="12" t="s">
        <v>51</v>
      </c>
      <c r="AC7" s="11" t="s">
        <v>50</v>
      </c>
      <c r="AD7" s="12" t="s">
        <v>51</v>
      </c>
      <c r="AE7" s="12" t="s">
        <v>52</v>
      </c>
      <c r="AF7" s="12" t="s">
        <v>53</v>
      </c>
      <c r="AG7" s="12" t="s">
        <v>54</v>
      </c>
      <c r="AH7" s="12" t="s">
        <v>55</v>
      </c>
      <c r="AI7" s="12" t="s">
        <v>51</v>
      </c>
      <c r="AJ7" s="11" t="s">
        <v>50</v>
      </c>
      <c r="AK7" s="12" t="s">
        <v>51</v>
      </c>
      <c r="AL7" s="12" t="s">
        <v>52</v>
      </c>
      <c r="AM7" s="12" t="s">
        <v>53</v>
      </c>
      <c r="AN7" s="12" t="s">
        <v>54</v>
      </c>
      <c r="AO7" s="12" t="s">
        <v>55</v>
      </c>
      <c r="AP7" s="12" t="s">
        <v>51</v>
      </c>
      <c r="AQ7" s="11" t="s">
        <v>50</v>
      </c>
      <c r="AR7" s="12" t="s">
        <v>51</v>
      </c>
      <c r="AS7" s="12" t="s">
        <v>52</v>
      </c>
      <c r="AT7" s="12" t="s">
        <v>53</v>
      </c>
      <c r="AU7" s="12" t="s">
        <v>54</v>
      </c>
      <c r="AV7" s="12" t="s">
        <v>55</v>
      </c>
      <c r="AW7" s="12" t="s">
        <v>51</v>
      </c>
      <c r="AX7" s="201"/>
      <c r="AY7" s="202"/>
      <c r="AZ7" s="202"/>
      <c r="BA7" s="202"/>
      <c r="BB7" s="202"/>
      <c r="BC7" s="202"/>
      <c r="BD7" s="203"/>
      <c r="BE7" s="180" t="s">
        <v>28</v>
      </c>
      <c r="BF7" s="136"/>
      <c r="BG7" s="173" t="s">
        <v>1</v>
      </c>
      <c r="BH7" s="207"/>
      <c r="BI7" s="183" t="s">
        <v>0</v>
      </c>
      <c r="BJ7" s="176"/>
      <c r="BK7" s="10"/>
      <c r="BL7" s="30"/>
      <c r="BM7" s="30"/>
    </row>
    <row r="8" spans="1:65" ht="18.75" customHeight="1" thickBot="1">
      <c r="A8" s="166"/>
      <c r="B8" s="181" t="s">
        <v>3</v>
      </c>
      <c r="C8" s="178"/>
      <c r="D8" s="182"/>
      <c r="E8" s="92" t="s">
        <v>11</v>
      </c>
      <c r="F8" s="81">
        <v>30</v>
      </c>
      <c r="G8" s="16">
        <v>31</v>
      </c>
      <c r="H8" s="13">
        <v>1</v>
      </c>
      <c r="I8" s="14">
        <v>2</v>
      </c>
      <c r="J8" s="14">
        <v>3</v>
      </c>
      <c r="K8" s="14">
        <v>4</v>
      </c>
      <c r="L8" s="14">
        <v>5</v>
      </c>
      <c r="M8" s="14">
        <v>6</v>
      </c>
      <c r="N8" s="14">
        <v>7</v>
      </c>
      <c r="O8" s="13">
        <v>8</v>
      </c>
      <c r="P8" s="14">
        <v>9</v>
      </c>
      <c r="Q8" s="14">
        <v>10</v>
      </c>
      <c r="R8" s="14">
        <v>11</v>
      </c>
      <c r="S8" s="14">
        <v>12</v>
      </c>
      <c r="T8" s="14">
        <v>13</v>
      </c>
      <c r="U8" s="14">
        <v>14</v>
      </c>
      <c r="V8" s="13">
        <v>15</v>
      </c>
      <c r="W8" s="14">
        <v>16</v>
      </c>
      <c r="X8" s="14">
        <v>17</v>
      </c>
      <c r="Y8" s="14">
        <v>18</v>
      </c>
      <c r="Z8" s="14">
        <v>19</v>
      </c>
      <c r="AA8" s="14">
        <v>20</v>
      </c>
      <c r="AB8" s="14">
        <v>21</v>
      </c>
      <c r="AC8" s="13">
        <v>22</v>
      </c>
      <c r="AD8" s="14">
        <v>23</v>
      </c>
      <c r="AE8" s="14">
        <v>24</v>
      </c>
      <c r="AF8" s="14">
        <v>25</v>
      </c>
      <c r="AG8" s="14">
        <v>26</v>
      </c>
      <c r="AH8" s="15">
        <v>27</v>
      </c>
      <c r="AI8" s="16">
        <v>28</v>
      </c>
      <c r="AJ8" s="13">
        <v>29</v>
      </c>
      <c r="AK8" s="14">
        <v>30</v>
      </c>
      <c r="AL8" s="14">
        <v>1</v>
      </c>
      <c r="AM8" s="14">
        <v>2</v>
      </c>
      <c r="AN8" s="14">
        <v>3</v>
      </c>
      <c r="AO8" s="15">
        <v>4</v>
      </c>
      <c r="AP8" s="16">
        <v>5</v>
      </c>
      <c r="AQ8" s="13">
        <v>6</v>
      </c>
      <c r="AR8" s="14">
        <v>7</v>
      </c>
      <c r="AS8" s="14">
        <v>8</v>
      </c>
      <c r="AT8" s="14">
        <v>9</v>
      </c>
      <c r="AU8" s="14">
        <v>10</v>
      </c>
      <c r="AV8" s="15">
        <v>11</v>
      </c>
      <c r="AW8" s="16">
        <v>12</v>
      </c>
      <c r="AX8" s="201"/>
      <c r="AY8" s="202"/>
      <c r="AZ8" s="202"/>
      <c r="BA8" s="202"/>
      <c r="BB8" s="202"/>
      <c r="BC8" s="202"/>
      <c r="BD8" s="203"/>
      <c r="BE8" s="125" t="s">
        <v>29</v>
      </c>
      <c r="BF8" s="126"/>
      <c r="BG8" s="208"/>
      <c r="BH8" s="209"/>
      <c r="BI8" s="184"/>
      <c r="BJ8" s="185"/>
      <c r="BK8" s="10"/>
      <c r="BL8" s="30"/>
      <c r="BM8" s="30"/>
    </row>
    <row r="9" spans="1:65" ht="18.75" customHeight="1">
      <c r="A9" s="186">
        <v>1</v>
      </c>
      <c r="B9" s="183" t="s">
        <v>64</v>
      </c>
      <c r="C9" s="189"/>
      <c r="D9" s="190"/>
      <c r="E9" s="17" t="s">
        <v>12</v>
      </c>
      <c r="F9" s="78"/>
      <c r="G9" s="20"/>
      <c r="H9" s="83"/>
      <c r="I9" s="19"/>
      <c r="J9" s="19"/>
      <c r="K9" s="19"/>
      <c r="L9" s="19"/>
      <c r="M9" s="95"/>
      <c r="N9" s="21"/>
      <c r="O9" s="18"/>
      <c r="P9" s="19"/>
      <c r="Q9" s="19"/>
      <c r="R9" s="19"/>
      <c r="S9" s="95"/>
      <c r="T9" s="95"/>
      <c r="U9" s="96"/>
      <c r="V9" s="97"/>
      <c r="W9" s="95"/>
      <c r="X9" s="19"/>
      <c r="Y9" s="19"/>
      <c r="Z9" s="19"/>
      <c r="AA9" s="19"/>
      <c r="AB9" s="21"/>
      <c r="AC9" s="18"/>
      <c r="AD9" s="19"/>
      <c r="AE9" s="19"/>
      <c r="AF9" s="19"/>
      <c r="AG9" s="19"/>
      <c r="AH9" s="19"/>
      <c r="AI9" s="21"/>
      <c r="AJ9" s="18"/>
      <c r="AK9" s="19"/>
      <c r="AL9" s="19"/>
      <c r="AM9" s="19"/>
      <c r="AN9" s="19"/>
      <c r="AO9" s="19"/>
      <c r="AP9" s="21"/>
      <c r="AQ9" s="97"/>
      <c r="AR9" s="19"/>
      <c r="AS9" s="19"/>
      <c r="AT9" s="95"/>
      <c r="AU9" s="19"/>
      <c r="AV9" s="19"/>
      <c r="AW9" s="21"/>
      <c r="AX9" s="201"/>
      <c r="AY9" s="202"/>
      <c r="AZ9" s="202"/>
      <c r="BA9" s="202"/>
      <c r="BB9" s="202"/>
      <c r="BC9" s="202"/>
      <c r="BD9" s="203"/>
      <c r="BE9" s="121">
        <f aca="true" t="shared" si="0" ref="BE9:BE38">SUM(F9:AW9)</f>
        <v>0</v>
      </c>
      <c r="BF9" s="122"/>
      <c r="BG9" s="159">
        <f>IF(AND(ISBLANK($C$10)),0,IF(AND(ISBLANK($B$9)),"กรุณาใส่รหัสวิชา",BE9))</f>
        <v>0</v>
      </c>
      <c r="BH9" s="160"/>
      <c r="BI9" s="161">
        <f>IF(AND(ISBLANK($C$11)),0,IF(AND(ISBLANK($B$9)),"กรุณาใส่รหัสวิชา",BE9))</f>
        <v>0</v>
      </c>
      <c r="BJ9" s="162"/>
      <c r="BK9" s="10"/>
      <c r="BL9" s="30"/>
      <c r="BM9" s="30"/>
    </row>
    <row r="10" spans="1:65" ht="18.75" customHeight="1">
      <c r="A10" s="187"/>
      <c r="B10" s="22"/>
      <c r="C10" s="23" t="s">
        <v>63</v>
      </c>
      <c r="D10" s="24" t="s">
        <v>20</v>
      </c>
      <c r="E10" s="17" t="s">
        <v>13</v>
      </c>
      <c r="F10" s="78"/>
      <c r="G10" s="27"/>
      <c r="H10" s="84"/>
      <c r="I10" s="26"/>
      <c r="J10" s="26"/>
      <c r="K10" s="26"/>
      <c r="L10" s="26"/>
      <c r="M10" s="95"/>
      <c r="N10" s="28"/>
      <c r="O10" s="25"/>
      <c r="P10" s="26"/>
      <c r="Q10" s="26"/>
      <c r="R10" s="26"/>
      <c r="S10" s="98"/>
      <c r="T10" s="95"/>
      <c r="U10" s="99"/>
      <c r="V10" s="100"/>
      <c r="W10" s="98"/>
      <c r="X10" s="26"/>
      <c r="Y10" s="26"/>
      <c r="Z10" s="26"/>
      <c r="AA10" s="19"/>
      <c r="AB10" s="28"/>
      <c r="AC10" s="25"/>
      <c r="AD10" s="26"/>
      <c r="AE10" s="26"/>
      <c r="AF10" s="26"/>
      <c r="AG10" s="26"/>
      <c r="AH10" s="19"/>
      <c r="AI10" s="28"/>
      <c r="AJ10" s="25"/>
      <c r="AK10" s="26"/>
      <c r="AL10" s="26"/>
      <c r="AM10" s="26"/>
      <c r="AN10" s="26"/>
      <c r="AO10" s="19"/>
      <c r="AP10" s="28"/>
      <c r="AQ10" s="100"/>
      <c r="AR10" s="26"/>
      <c r="AS10" s="26"/>
      <c r="AT10" s="98"/>
      <c r="AU10" s="26"/>
      <c r="AV10" s="19"/>
      <c r="AW10" s="28"/>
      <c r="AX10" s="201"/>
      <c r="AY10" s="202"/>
      <c r="AZ10" s="202"/>
      <c r="BA10" s="202"/>
      <c r="BB10" s="202"/>
      <c r="BC10" s="202"/>
      <c r="BD10" s="203"/>
      <c r="BE10" s="121">
        <f t="shared" si="0"/>
        <v>0</v>
      </c>
      <c r="BF10" s="122"/>
      <c r="BG10" s="155">
        <f>IF(AND(ISBLANK($C$10)),0,IF(AND(ISBLANK($B$9)),"กรุณาใส่รหัสวิชา",BE10))</f>
        <v>0</v>
      </c>
      <c r="BH10" s="156"/>
      <c r="BI10" s="157">
        <f>IF(AND(ISBLANK($C$11)),0,IF(AND(ISBLANK($B$9)),"กรุณาใส่รหัสวิชา",BE10))</f>
        <v>0</v>
      </c>
      <c r="BJ10" s="158"/>
      <c r="BK10" s="10"/>
      <c r="BL10" s="30"/>
      <c r="BM10" s="30"/>
    </row>
    <row r="11" spans="1:65" ht="18.75" customHeight="1">
      <c r="A11" s="187"/>
      <c r="B11" s="22"/>
      <c r="C11" s="23"/>
      <c r="D11" s="24" t="s">
        <v>21</v>
      </c>
      <c r="E11" s="29" t="s">
        <v>14</v>
      </c>
      <c r="F11" s="78"/>
      <c r="G11" s="27"/>
      <c r="H11" s="84"/>
      <c r="I11" s="26"/>
      <c r="J11" s="26"/>
      <c r="K11" s="26"/>
      <c r="L11" s="26"/>
      <c r="M11" s="95"/>
      <c r="N11" s="28"/>
      <c r="O11" s="25"/>
      <c r="P11" s="26"/>
      <c r="Q11" s="26"/>
      <c r="R11" s="26"/>
      <c r="S11" s="98"/>
      <c r="T11" s="95"/>
      <c r="U11" s="99"/>
      <c r="V11" s="100"/>
      <c r="W11" s="98"/>
      <c r="X11" s="26"/>
      <c r="Y11" s="26"/>
      <c r="Z11" s="26"/>
      <c r="AA11" s="19"/>
      <c r="AB11" s="28"/>
      <c r="AC11" s="25"/>
      <c r="AD11" s="26"/>
      <c r="AE11" s="26"/>
      <c r="AF11" s="26"/>
      <c r="AG11" s="26"/>
      <c r="AH11" s="19"/>
      <c r="AI11" s="28"/>
      <c r="AJ11" s="25"/>
      <c r="AK11" s="26"/>
      <c r="AL11" s="26"/>
      <c r="AM11" s="26"/>
      <c r="AN11" s="26"/>
      <c r="AO11" s="19"/>
      <c r="AP11" s="28"/>
      <c r="AQ11" s="100"/>
      <c r="AR11" s="26"/>
      <c r="AS11" s="26"/>
      <c r="AT11" s="98"/>
      <c r="AU11" s="26"/>
      <c r="AV11" s="19"/>
      <c r="AW11" s="28"/>
      <c r="AX11" s="201"/>
      <c r="AY11" s="202"/>
      <c r="AZ11" s="202"/>
      <c r="BA11" s="202"/>
      <c r="BB11" s="202"/>
      <c r="BC11" s="202"/>
      <c r="BD11" s="203"/>
      <c r="BE11" s="121">
        <f t="shared" si="0"/>
        <v>0</v>
      </c>
      <c r="BF11" s="122"/>
      <c r="BG11" s="155">
        <f>IF(AND(ISBLANK($C$10)),0,IF(AND(ISBLANK($B$9)),"กรุณาใส่รหัสวิชา",BE11))</f>
        <v>0</v>
      </c>
      <c r="BH11" s="156"/>
      <c r="BI11" s="157">
        <f>IF(AND(ISBLANK($C$11)),0,IF(AND(ISBLANK($B$9)),"กรุณาใส่รหัสวิชา",BE11))</f>
        <v>0</v>
      </c>
      <c r="BJ11" s="158"/>
      <c r="BK11" s="10"/>
      <c r="BL11" s="30"/>
      <c r="BM11" s="30"/>
    </row>
    <row r="12" spans="1:65" ht="18.75" customHeight="1">
      <c r="A12" s="187"/>
      <c r="B12" s="22"/>
      <c r="C12" s="30"/>
      <c r="D12" s="31"/>
      <c r="E12" s="29" t="s">
        <v>15</v>
      </c>
      <c r="F12" s="82"/>
      <c r="G12" s="27"/>
      <c r="H12" s="84"/>
      <c r="I12" s="26"/>
      <c r="J12" s="26"/>
      <c r="K12" s="26"/>
      <c r="L12" s="26"/>
      <c r="M12" s="98"/>
      <c r="N12" s="28"/>
      <c r="O12" s="25"/>
      <c r="P12" s="26"/>
      <c r="Q12" s="26"/>
      <c r="R12" s="26"/>
      <c r="S12" s="98"/>
      <c r="T12" s="98"/>
      <c r="U12" s="99"/>
      <c r="V12" s="100"/>
      <c r="W12" s="98"/>
      <c r="X12" s="26"/>
      <c r="Y12" s="26"/>
      <c r="Z12" s="26"/>
      <c r="AA12" s="26"/>
      <c r="AB12" s="28"/>
      <c r="AC12" s="25"/>
      <c r="AD12" s="26"/>
      <c r="AE12" s="26"/>
      <c r="AF12" s="26"/>
      <c r="AG12" s="26"/>
      <c r="AH12" s="26"/>
      <c r="AI12" s="28"/>
      <c r="AJ12" s="25"/>
      <c r="AK12" s="26"/>
      <c r="AL12" s="26"/>
      <c r="AM12" s="26"/>
      <c r="AN12" s="26"/>
      <c r="AO12" s="26"/>
      <c r="AP12" s="28"/>
      <c r="AQ12" s="100"/>
      <c r="AR12" s="26"/>
      <c r="AS12" s="26"/>
      <c r="AT12" s="98"/>
      <c r="AU12" s="26"/>
      <c r="AV12" s="26"/>
      <c r="AW12" s="28"/>
      <c r="AX12" s="201"/>
      <c r="AY12" s="202"/>
      <c r="AZ12" s="202"/>
      <c r="BA12" s="202"/>
      <c r="BB12" s="202"/>
      <c r="BC12" s="202"/>
      <c r="BD12" s="203"/>
      <c r="BE12" s="121">
        <f t="shared" si="0"/>
        <v>0</v>
      </c>
      <c r="BF12" s="122"/>
      <c r="BG12" s="155">
        <f>IF(AND(ISBLANK($C$10)),0,IF(AND(ISBLANK($B$9)),"กรุณาใส่รหัสวิชา",BE12))</f>
        <v>0</v>
      </c>
      <c r="BH12" s="156"/>
      <c r="BI12" s="157">
        <f>IF(AND(ISBLANK($C$11)),0,IF(AND(ISBLANK($B$9)),"กรุณาใส่รหัสวิชา",BE12))</f>
        <v>0</v>
      </c>
      <c r="BJ12" s="158"/>
      <c r="BK12" s="10"/>
      <c r="BL12" s="30"/>
      <c r="BM12" s="30"/>
    </row>
    <row r="13" spans="1:65" ht="18.75" customHeight="1" thickBot="1">
      <c r="A13" s="188"/>
      <c r="B13" s="32"/>
      <c r="C13" s="33"/>
      <c r="D13" s="34"/>
      <c r="E13" s="35" t="s">
        <v>16</v>
      </c>
      <c r="F13" s="79"/>
      <c r="G13" s="38"/>
      <c r="H13" s="85"/>
      <c r="I13" s="37"/>
      <c r="J13" s="37"/>
      <c r="K13" s="37"/>
      <c r="L13" s="37"/>
      <c r="M13" s="101"/>
      <c r="N13" s="39"/>
      <c r="O13" s="36"/>
      <c r="P13" s="37"/>
      <c r="Q13" s="37"/>
      <c r="R13" s="37"/>
      <c r="S13" s="101"/>
      <c r="T13" s="101"/>
      <c r="U13" s="102"/>
      <c r="V13" s="103"/>
      <c r="W13" s="101"/>
      <c r="X13" s="37"/>
      <c r="Y13" s="37"/>
      <c r="Z13" s="37"/>
      <c r="AA13" s="37"/>
      <c r="AB13" s="39"/>
      <c r="AC13" s="36"/>
      <c r="AD13" s="37"/>
      <c r="AE13" s="37"/>
      <c r="AF13" s="37"/>
      <c r="AG13" s="37"/>
      <c r="AH13" s="37"/>
      <c r="AI13" s="39"/>
      <c r="AJ13" s="36"/>
      <c r="AK13" s="37"/>
      <c r="AL13" s="37"/>
      <c r="AM13" s="37"/>
      <c r="AN13" s="37"/>
      <c r="AO13" s="37"/>
      <c r="AP13" s="39"/>
      <c r="AQ13" s="103"/>
      <c r="AR13" s="37"/>
      <c r="AS13" s="37"/>
      <c r="AT13" s="101"/>
      <c r="AU13" s="37"/>
      <c r="AV13" s="37"/>
      <c r="AW13" s="39"/>
      <c r="AX13" s="201"/>
      <c r="AY13" s="202"/>
      <c r="AZ13" s="202"/>
      <c r="BA13" s="202"/>
      <c r="BB13" s="202"/>
      <c r="BC13" s="202"/>
      <c r="BD13" s="203"/>
      <c r="BE13" s="141">
        <f t="shared" si="0"/>
        <v>0</v>
      </c>
      <c r="BF13" s="142"/>
      <c r="BG13" s="151">
        <f>IF(AND(ISBLANK($C$10)),0,IF(AND(ISBLANK($B$9)),"กรุณาใส่รหัสวิชา",BE13))</f>
        <v>0</v>
      </c>
      <c r="BH13" s="152"/>
      <c r="BI13" s="153">
        <f>IF(AND(ISBLANK($C$11)),0,IF(AND(ISBLANK($B$9)),"กรุณาใส่รหัสวิชา",BE13))</f>
        <v>0</v>
      </c>
      <c r="BJ13" s="154"/>
      <c r="BK13" s="10"/>
      <c r="BL13" s="30"/>
      <c r="BM13" s="30"/>
    </row>
    <row r="14" spans="1:65" ht="18.75" customHeight="1" thickTop="1">
      <c r="A14" s="186">
        <f>+A9+1</f>
        <v>2</v>
      </c>
      <c r="B14" s="183" t="s">
        <v>48</v>
      </c>
      <c r="C14" s="189"/>
      <c r="D14" s="190"/>
      <c r="E14" s="40" t="s">
        <v>12</v>
      </c>
      <c r="F14" s="80"/>
      <c r="G14" s="41"/>
      <c r="H14" s="86"/>
      <c r="I14" s="12"/>
      <c r="J14" s="12"/>
      <c r="K14" s="12"/>
      <c r="L14" s="12"/>
      <c r="M14" s="104"/>
      <c r="N14" s="42"/>
      <c r="O14" s="11"/>
      <c r="P14" s="12"/>
      <c r="Q14" s="12"/>
      <c r="R14" s="12"/>
      <c r="S14" s="104"/>
      <c r="T14" s="104"/>
      <c r="U14" s="105"/>
      <c r="V14" s="106"/>
      <c r="W14" s="104"/>
      <c r="X14" s="12"/>
      <c r="Y14" s="12"/>
      <c r="Z14" s="12"/>
      <c r="AA14" s="12"/>
      <c r="AB14" s="42"/>
      <c r="AC14" s="11"/>
      <c r="AD14" s="12"/>
      <c r="AE14" s="12"/>
      <c r="AF14" s="12"/>
      <c r="AG14" s="12"/>
      <c r="AH14" s="12"/>
      <c r="AI14" s="42"/>
      <c r="AJ14" s="11"/>
      <c r="AK14" s="12"/>
      <c r="AL14" s="12"/>
      <c r="AM14" s="12"/>
      <c r="AN14" s="12"/>
      <c r="AO14" s="12"/>
      <c r="AP14" s="42"/>
      <c r="AQ14" s="106"/>
      <c r="AR14" s="12"/>
      <c r="AS14" s="12"/>
      <c r="AT14" s="104"/>
      <c r="AU14" s="12"/>
      <c r="AV14" s="12"/>
      <c r="AW14" s="42"/>
      <c r="AX14" s="201"/>
      <c r="AY14" s="202"/>
      <c r="AZ14" s="202"/>
      <c r="BA14" s="202"/>
      <c r="BB14" s="202"/>
      <c r="BC14" s="202"/>
      <c r="BD14" s="203"/>
      <c r="BE14" s="123">
        <f t="shared" si="0"/>
        <v>0</v>
      </c>
      <c r="BF14" s="124"/>
      <c r="BG14" s="159">
        <f>IF(AND(ISBLANK($C$15)),0,IF(AND(ISBLANK($B$14)),"กรุณาใส่รหัสวิชา",BE14))</f>
        <v>0</v>
      </c>
      <c r="BH14" s="160"/>
      <c r="BI14" s="161">
        <f>IF(AND(ISBLANK($C$16)),0,IF(AND(ISBLANK($B$14)),"กรุณาใส่รหัสวิชา",BE14))</f>
        <v>0</v>
      </c>
      <c r="BJ14" s="162"/>
      <c r="BK14" s="10"/>
      <c r="BL14" s="30"/>
      <c r="BM14" s="30"/>
    </row>
    <row r="15" spans="1:65" ht="18.75" customHeight="1">
      <c r="A15" s="187"/>
      <c r="B15" s="22"/>
      <c r="C15" s="23"/>
      <c r="D15" s="31" t="s">
        <v>20</v>
      </c>
      <c r="E15" s="17" t="s">
        <v>13</v>
      </c>
      <c r="F15" s="78"/>
      <c r="G15" s="27"/>
      <c r="H15" s="83"/>
      <c r="I15" s="19"/>
      <c r="J15" s="19"/>
      <c r="K15" s="19"/>
      <c r="L15" s="19"/>
      <c r="M15" s="95"/>
      <c r="N15" s="21"/>
      <c r="O15" s="18"/>
      <c r="P15" s="19"/>
      <c r="Q15" s="19"/>
      <c r="R15" s="19"/>
      <c r="S15" s="95"/>
      <c r="T15" s="95"/>
      <c r="U15" s="96"/>
      <c r="V15" s="97"/>
      <c r="W15" s="95"/>
      <c r="X15" s="19"/>
      <c r="Y15" s="19"/>
      <c r="Z15" s="19"/>
      <c r="AA15" s="19"/>
      <c r="AB15" s="21"/>
      <c r="AC15" s="18"/>
      <c r="AD15" s="19"/>
      <c r="AE15" s="19"/>
      <c r="AF15" s="19"/>
      <c r="AG15" s="19"/>
      <c r="AH15" s="19"/>
      <c r="AI15" s="21"/>
      <c r="AJ15" s="18"/>
      <c r="AK15" s="19"/>
      <c r="AL15" s="19"/>
      <c r="AM15" s="19"/>
      <c r="AN15" s="19"/>
      <c r="AO15" s="19"/>
      <c r="AP15" s="21"/>
      <c r="AQ15" s="97"/>
      <c r="AR15" s="19"/>
      <c r="AS15" s="19"/>
      <c r="AT15" s="95"/>
      <c r="AU15" s="19"/>
      <c r="AV15" s="19"/>
      <c r="AW15" s="21"/>
      <c r="AX15" s="201"/>
      <c r="AY15" s="202"/>
      <c r="AZ15" s="202"/>
      <c r="BA15" s="202"/>
      <c r="BB15" s="202"/>
      <c r="BC15" s="202"/>
      <c r="BD15" s="203"/>
      <c r="BE15" s="121">
        <f t="shared" si="0"/>
        <v>0</v>
      </c>
      <c r="BF15" s="122"/>
      <c r="BG15" s="155">
        <f>IF(AND(ISBLANK($C$15)),0,IF(AND(ISBLANK($B$14)),"กรุณาใส่รหัสวิชา",BE15))</f>
        <v>0</v>
      </c>
      <c r="BH15" s="156"/>
      <c r="BI15" s="157">
        <f>IF(AND(ISBLANK($C$16)),0,IF(AND(ISBLANK($B$14)),"กรุณาใส่รหัสวิชา",BE15))</f>
        <v>0</v>
      </c>
      <c r="BJ15" s="158"/>
      <c r="BK15" s="10"/>
      <c r="BL15" s="30"/>
      <c r="BM15" s="30"/>
    </row>
    <row r="16" spans="1:65" ht="18.75" customHeight="1">
      <c r="A16" s="187"/>
      <c r="B16" s="22"/>
      <c r="C16" s="23"/>
      <c r="D16" s="31" t="s">
        <v>21</v>
      </c>
      <c r="E16" s="29" t="s">
        <v>14</v>
      </c>
      <c r="F16" s="82"/>
      <c r="G16" s="27"/>
      <c r="H16" s="84"/>
      <c r="I16" s="26"/>
      <c r="J16" s="26"/>
      <c r="K16" s="26"/>
      <c r="L16" s="26"/>
      <c r="M16" s="98"/>
      <c r="N16" s="28"/>
      <c r="O16" s="25"/>
      <c r="P16" s="26"/>
      <c r="Q16" s="26"/>
      <c r="R16" s="26"/>
      <c r="S16" s="98"/>
      <c r="T16" s="98"/>
      <c r="U16" s="99"/>
      <c r="V16" s="100"/>
      <c r="W16" s="98"/>
      <c r="X16" s="26"/>
      <c r="Y16" s="26"/>
      <c r="Z16" s="26"/>
      <c r="AA16" s="26"/>
      <c r="AB16" s="28"/>
      <c r="AC16" s="25"/>
      <c r="AD16" s="26"/>
      <c r="AE16" s="26"/>
      <c r="AF16" s="26"/>
      <c r="AG16" s="26"/>
      <c r="AH16" s="26"/>
      <c r="AI16" s="28"/>
      <c r="AJ16" s="25"/>
      <c r="AK16" s="26"/>
      <c r="AL16" s="26"/>
      <c r="AM16" s="26"/>
      <c r="AN16" s="26"/>
      <c r="AO16" s="26"/>
      <c r="AP16" s="28"/>
      <c r="AQ16" s="100"/>
      <c r="AR16" s="26"/>
      <c r="AS16" s="26"/>
      <c r="AT16" s="98"/>
      <c r="AU16" s="26"/>
      <c r="AV16" s="26"/>
      <c r="AW16" s="28"/>
      <c r="AX16" s="201"/>
      <c r="AY16" s="202"/>
      <c r="AZ16" s="202"/>
      <c r="BA16" s="202"/>
      <c r="BB16" s="202"/>
      <c r="BC16" s="202"/>
      <c r="BD16" s="203"/>
      <c r="BE16" s="121">
        <f t="shared" si="0"/>
        <v>0</v>
      </c>
      <c r="BF16" s="122"/>
      <c r="BG16" s="155">
        <f>IF(AND(ISBLANK($C$15)),0,IF(AND(ISBLANK($B$14)),"กรุณาใส่รหัสวิชา",BE16))</f>
        <v>0</v>
      </c>
      <c r="BH16" s="156"/>
      <c r="BI16" s="157">
        <f>IF(AND(ISBLANK($C$16)),0,IF(AND(ISBLANK($B$14)),"กรุณาใส่รหัสวิชา",BE16))</f>
        <v>0</v>
      </c>
      <c r="BJ16" s="158"/>
      <c r="BK16" s="10"/>
      <c r="BL16" s="30"/>
      <c r="BM16" s="30"/>
    </row>
    <row r="17" spans="1:65" ht="18.75" customHeight="1">
      <c r="A17" s="187"/>
      <c r="B17" s="22"/>
      <c r="C17" s="30"/>
      <c r="D17" s="31"/>
      <c r="E17" s="29" t="s">
        <v>15</v>
      </c>
      <c r="F17" s="82"/>
      <c r="G17" s="27"/>
      <c r="H17" s="84"/>
      <c r="I17" s="26"/>
      <c r="J17" s="26"/>
      <c r="K17" s="26"/>
      <c r="L17" s="26"/>
      <c r="M17" s="98"/>
      <c r="N17" s="28"/>
      <c r="O17" s="25"/>
      <c r="P17" s="26"/>
      <c r="Q17" s="26"/>
      <c r="R17" s="26"/>
      <c r="S17" s="98"/>
      <c r="T17" s="98"/>
      <c r="U17" s="99"/>
      <c r="V17" s="100"/>
      <c r="W17" s="98"/>
      <c r="X17" s="26"/>
      <c r="Y17" s="26"/>
      <c r="Z17" s="26"/>
      <c r="AA17" s="26"/>
      <c r="AB17" s="28"/>
      <c r="AC17" s="25"/>
      <c r="AD17" s="26"/>
      <c r="AE17" s="26"/>
      <c r="AF17" s="26"/>
      <c r="AG17" s="26"/>
      <c r="AH17" s="26"/>
      <c r="AI17" s="28"/>
      <c r="AJ17" s="25"/>
      <c r="AK17" s="26"/>
      <c r="AL17" s="26"/>
      <c r="AM17" s="26"/>
      <c r="AN17" s="26"/>
      <c r="AO17" s="26"/>
      <c r="AP17" s="28"/>
      <c r="AQ17" s="100"/>
      <c r="AR17" s="26"/>
      <c r="AS17" s="26"/>
      <c r="AT17" s="98"/>
      <c r="AU17" s="26"/>
      <c r="AV17" s="26"/>
      <c r="AW17" s="28"/>
      <c r="AX17" s="201"/>
      <c r="AY17" s="202"/>
      <c r="AZ17" s="202"/>
      <c r="BA17" s="202"/>
      <c r="BB17" s="202"/>
      <c r="BC17" s="202"/>
      <c r="BD17" s="203"/>
      <c r="BE17" s="121">
        <f t="shared" si="0"/>
        <v>0</v>
      </c>
      <c r="BF17" s="122"/>
      <c r="BG17" s="155">
        <f>IF(AND(ISBLANK($C$15)),0,IF(AND(ISBLANK($B$14)),"กรุณาใส่รหัสวิชา",BE17))</f>
        <v>0</v>
      </c>
      <c r="BH17" s="156"/>
      <c r="BI17" s="157">
        <f>IF(AND(ISBLANK($C$16)),0,IF(AND(ISBLANK($B$14)),"กรุณาใส่รหัสวิชา",BE17))</f>
        <v>0</v>
      </c>
      <c r="BJ17" s="158"/>
      <c r="BK17" s="10"/>
      <c r="BL17" s="30"/>
      <c r="BM17" s="30"/>
    </row>
    <row r="18" spans="1:65" ht="18.75" customHeight="1" thickBot="1">
      <c r="A18" s="188"/>
      <c r="B18" s="32"/>
      <c r="C18" s="33"/>
      <c r="D18" s="34"/>
      <c r="E18" s="35" t="s">
        <v>16</v>
      </c>
      <c r="F18" s="79"/>
      <c r="G18" s="38"/>
      <c r="H18" s="85"/>
      <c r="I18" s="37"/>
      <c r="J18" s="37"/>
      <c r="K18" s="37"/>
      <c r="L18" s="37"/>
      <c r="M18" s="101"/>
      <c r="N18" s="39"/>
      <c r="O18" s="36"/>
      <c r="P18" s="37"/>
      <c r="Q18" s="37"/>
      <c r="R18" s="37"/>
      <c r="S18" s="101"/>
      <c r="T18" s="101"/>
      <c r="U18" s="102"/>
      <c r="V18" s="103"/>
      <c r="W18" s="101"/>
      <c r="X18" s="37"/>
      <c r="Y18" s="37"/>
      <c r="Z18" s="37"/>
      <c r="AA18" s="37"/>
      <c r="AB18" s="39"/>
      <c r="AC18" s="36"/>
      <c r="AD18" s="37"/>
      <c r="AE18" s="37"/>
      <c r="AF18" s="37"/>
      <c r="AG18" s="37"/>
      <c r="AH18" s="37"/>
      <c r="AI18" s="39"/>
      <c r="AJ18" s="36"/>
      <c r="AK18" s="37"/>
      <c r="AL18" s="37"/>
      <c r="AM18" s="37"/>
      <c r="AN18" s="37"/>
      <c r="AO18" s="37"/>
      <c r="AP18" s="39"/>
      <c r="AQ18" s="103"/>
      <c r="AR18" s="37"/>
      <c r="AS18" s="37"/>
      <c r="AT18" s="101"/>
      <c r="AU18" s="37"/>
      <c r="AV18" s="37"/>
      <c r="AW18" s="39"/>
      <c r="AX18" s="201"/>
      <c r="AY18" s="202"/>
      <c r="AZ18" s="202"/>
      <c r="BA18" s="202"/>
      <c r="BB18" s="202"/>
      <c r="BC18" s="202"/>
      <c r="BD18" s="203"/>
      <c r="BE18" s="141">
        <f t="shared" si="0"/>
        <v>0</v>
      </c>
      <c r="BF18" s="142"/>
      <c r="BG18" s="151">
        <f>IF(AND(ISBLANK($C$15)),0,IF(AND(ISBLANK($B$14)),"กรุณาใส่รหัสวิชา",BE18))</f>
        <v>0</v>
      </c>
      <c r="BH18" s="152"/>
      <c r="BI18" s="153">
        <f>IF(AND(ISBLANK($C$16)),0,IF(AND(ISBLANK($B$14)),"กรุณาใส่รหัสวิชา",BE18))</f>
        <v>0</v>
      </c>
      <c r="BJ18" s="154"/>
      <c r="BK18" s="10"/>
      <c r="BL18" s="30"/>
      <c r="BM18" s="30"/>
    </row>
    <row r="19" spans="1:65" ht="18.75" customHeight="1" thickTop="1">
      <c r="A19" s="191">
        <f>+A14+1</f>
        <v>3</v>
      </c>
      <c r="B19" s="183" t="s">
        <v>48</v>
      </c>
      <c r="C19" s="189"/>
      <c r="D19" s="190"/>
      <c r="E19" s="40" t="s">
        <v>12</v>
      </c>
      <c r="F19" s="80"/>
      <c r="G19" s="41"/>
      <c r="H19" s="86"/>
      <c r="I19" s="12"/>
      <c r="J19" s="12"/>
      <c r="K19" s="12"/>
      <c r="L19" s="12"/>
      <c r="M19" s="104"/>
      <c r="N19" s="42"/>
      <c r="O19" s="11"/>
      <c r="P19" s="12"/>
      <c r="Q19" s="12"/>
      <c r="R19" s="12"/>
      <c r="S19" s="104"/>
      <c r="T19" s="104"/>
      <c r="U19" s="105"/>
      <c r="V19" s="106"/>
      <c r="W19" s="104"/>
      <c r="X19" s="12"/>
      <c r="Y19" s="12"/>
      <c r="Z19" s="12"/>
      <c r="AA19" s="12"/>
      <c r="AB19" s="42"/>
      <c r="AC19" s="11"/>
      <c r="AD19" s="12"/>
      <c r="AE19" s="12"/>
      <c r="AF19" s="12"/>
      <c r="AG19" s="12"/>
      <c r="AH19" s="12"/>
      <c r="AI19" s="42"/>
      <c r="AJ19" s="11"/>
      <c r="AK19" s="12"/>
      <c r="AL19" s="12"/>
      <c r="AM19" s="12"/>
      <c r="AN19" s="12"/>
      <c r="AO19" s="12"/>
      <c r="AP19" s="42"/>
      <c r="AQ19" s="106"/>
      <c r="AR19" s="12"/>
      <c r="AS19" s="12"/>
      <c r="AT19" s="104"/>
      <c r="AU19" s="12"/>
      <c r="AV19" s="12"/>
      <c r="AW19" s="42"/>
      <c r="AX19" s="201"/>
      <c r="AY19" s="202"/>
      <c r="AZ19" s="202"/>
      <c r="BA19" s="202"/>
      <c r="BB19" s="202"/>
      <c r="BC19" s="202"/>
      <c r="BD19" s="203"/>
      <c r="BE19" s="123">
        <f t="shared" si="0"/>
        <v>0</v>
      </c>
      <c r="BF19" s="124"/>
      <c r="BG19" s="159">
        <f>IF(AND(ISBLANK($C$20)),0,IF(AND(ISBLANK($B$19)),"กรุณาใส่รหัสวิชา",BE19))</f>
        <v>0</v>
      </c>
      <c r="BH19" s="160"/>
      <c r="BI19" s="161">
        <f>IF(AND(ISBLANK(C$21)),0,IF(AND(ISBLANK($B$19)),"กรุณาใส่รหัสวิชา",BE19))</f>
        <v>0</v>
      </c>
      <c r="BJ19" s="162"/>
      <c r="BK19" s="10"/>
      <c r="BL19" s="30"/>
      <c r="BM19" s="30"/>
    </row>
    <row r="20" spans="1:65" ht="18.75" customHeight="1">
      <c r="A20" s="192"/>
      <c r="B20" s="22"/>
      <c r="C20" s="43"/>
      <c r="D20" s="31" t="s">
        <v>20</v>
      </c>
      <c r="E20" s="17" t="s">
        <v>13</v>
      </c>
      <c r="F20" s="78"/>
      <c r="G20" s="27"/>
      <c r="H20" s="83"/>
      <c r="I20" s="19"/>
      <c r="J20" s="19"/>
      <c r="K20" s="19"/>
      <c r="L20" s="19"/>
      <c r="M20" s="95"/>
      <c r="N20" s="21"/>
      <c r="O20" s="18"/>
      <c r="P20" s="19"/>
      <c r="Q20" s="19"/>
      <c r="R20" s="19"/>
      <c r="S20" s="95"/>
      <c r="T20" s="95"/>
      <c r="U20" s="96"/>
      <c r="V20" s="97"/>
      <c r="W20" s="95"/>
      <c r="X20" s="19"/>
      <c r="Y20" s="19"/>
      <c r="Z20" s="19"/>
      <c r="AA20" s="19"/>
      <c r="AB20" s="21"/>
      <c r="AC20" s="18"/>
      <c r="AD20" s="19"/>
      <c r="AE20" s="19"/>
      <c r="AF20" s="19"/>
      <c r="AG20" s="19"/>
      <c r="AH20" s="19"/>
      <c r="AI20" s="21"/>
      <c r="AJ20" s="18"/>
      <c r="AK20" s="19"/>
      <c r="AL20" s="19"/>
      <c r="AM20" s="19"/>
      <c r="AN20" s="19"/>
      <c r="AO20" s="19"/>
      <c r="AP20" s="21"/>
      <c r="AQ20" s="97"/>
      <c r="AR20" s="19"/>
      <c r="AS20" s="19"/>
      <c r="AT20" s="95"/>
      <c r="AU20" s="19"/>
      <c r="AV20" s="19"/>
      <c r="AW20" s="21"/>
      <c r="AX20" s="201"/>
      <c r="AY20" s="202"/>
      <c r="AZ20" s="202"/>
      <c r="BA20" s="202"/>
      <c r="BB20" s="202"/>
      <c r="BC20" s="202"/>
      <c r="BD20" s="203"/>
      <c r="BE20" s="121">
        <f t="shared" si="0"/>
        <v>0</v>
      </c>
      <c r="BF20" s="122"/>
      <c r="BG20" s="155">
        <f>IF(AND(ISBLANK($C$20)),0,IF(AND(ISBLANK($B$19)),"กรุณาใส่รหัสวิชา",BE20))</f>
        <v>0</v>
      </c>
      <c r="BH20" s="156"/>
      <c r="BI20" s="157">
        <f>IF(AND(ISBLANK(C$21)),0,IF(AND(ISBLANK($B$19)),"กรุณาใส่รหัสวิชา",BE20))</f>
        <v>0</v>
      </c>
      <c r="BJ20" s="158"/>
      <c r="BK20" s="10"/>
      <c r="BL20" s="30"/>
      <c r="BM20" s="30"/>
    </row>
    <row r="21" spans="1:65" ht="18.75" customHeight="1">
      <c r="A21" s="192"/>
      <c r="B21" s="22"/>
      <c r="C21" s="43"/>
      <c r="D21" s="31" t="s">
        <v>21</v>
      </c>
      <c r="E21" s="29" t="s">
        <v>14</v>
      </c>
      <c r="F21" s="82"/>
      <c r="G21" s="27"/>
      <c r="H21" s="84"/>
      <c r="I21" s="26"/>
      <c r="J21" s="26"/>
      <c r="K21" s="26"/>
      <c r="L21" s="26"/>
      <c r="M21" s="98"/>
      <c r="N21" s="28"/>
      <c r="O21" s="25"/>
      <c r="P21" s="26"/>
      <c r="Q21" s="26"/>
      <c r="R21" s="26"/>
      <c r="S21" s="98"/>
      <c r="T21" s="98"/>
      <c r="U21" s="99"/>
      <c r="V21" s="100"/>
      <c r="W21" s="98"/>
      <c r="X21" s="26"/>
      <c r="Y21" s="26"/>
      <c r="Z21" s="26"/>
      <c r="AA21" s="26"/>
      <c r="AB21" s="28"/>
      <c r="AC21" s="25"/>
      <c r="AD21" s="26"/>
      <c r="AE21" s="26"/>
      <c r="AF21" s="26"/>
      <c r="AG21" s="26"/>
      <c r="AH21" s="26"/>
      <c r="AI21" s="28"/>
      <c r="AJ21" s="25"/>
      <c r="AK21" s="26"/>
      <c r="AL21" s="26"/>
      <c r="AM21" s="26"/>
      <c r="AN21" s="26"/>
      <c r="AO21" s="26"/>
      <c r="AP21" s="28"/>
      <c r="AQ21" s="100"/>
      <c r="AR21" s="26"/>
      <c r="AS21" s="26"/>
      <c r="AT21" s="98"/>
      <c r="AU21" s="26"/>
      <c r="AV21" s="26"/>
      <c r="AW21" s="28"/>
      <c r="AX21" s="201"/>
      <c r="AY21" s="202"/>
      <c r="AZ21" s="202"/>
      <c r="BA21" s="202"/>
      <c r="BB21" s="202"/>
      <c r="BC21" s="202"/>
      <c r="BD21" s="203"/>
      <c r="BE21" s="121">
        <f t="shared" si="0"/>
        <v>0</v>
      </c>
      <c r="BF21" s="122"/>
      <c r="BG21" s="155">
        <f>IF(AND(ISBLANK($C$20)),0,IF(AND(ISBLANK($B$19)),"กรุณาใส่รหัสวิชา",BE21))</f>
        <v>0</v>
      </c>
      <c r="BH21" s="156"/>
      <c r="BI21" s="157">
        <f>IF(AND(ISBLANK(C$21)),0,IF(AND(ISBLANK($B$19)),"กรุณาใส่รหัสวิชา",BE21))</f>
        <v>0</v>
      </c>
      <c r="BJ21" s="158"/>
      <c r="BK21" s="10"/>
      <c r="BL21" s="30"/>
      <c r="BM21" s="30"/>
    </row>
    <row r="22" spans="1:65" ht="18.75" customHeight="1">
      <c r="A22" s="192"/>
      <c r="B22" s="22"/>
      <c r="C22" s="30"/>
      <c r="D22" s="31"/>
      <c r="E22" s="29" t="s">
        <v>15</v>
      </c>
      <c r="F22" s="82"/>
      <c r="G22" s="27"/>
      <c r="H22" s="84"/>
      <c r="I22" s="26"/>
      <c r="J22" s="26"/>
      <c r="K22" s="26"/>
      <c r="L22" s="26"/>
      <c r="M22" s="98"/>
      <c r="N22" s="28"/>
      <c r="O22" s="25"/>
      <c r="P22" s="26"/>
      <c r="Q22" s="26"/>
      <c r="R22" s="26"/>
      <c r="S22" s="98"/>
      <c r="T22" s="98"/>
      <c r="U22" s="99"/>
      <c r="V22" s="100"/>
      <c r="W22" s="98"/>
      <c r="X22" s="26"/>
      <c r="Y22" s="26"/>
      <c r="Z22" s="26"/>
      <c r="AA22" s="26"/>
      <c r="AB22" s="28"/>
      <c r="AC22" s="25"/>
      <c r="AD22" s="26"/>
      <c r="AE22" s="26"/>
      <c r="AF22" s="26"/>
      <c r="AG22" s="26"/>
      <c r="AH22" s="26"/>
      <c r="AI22" s="28"/>
      <c r="AJ22" s="25"/>
      <c r="AK22" s="26"/>
      <c r="AL22" s="26"/>
      <c r="AM22" s="26"/>
      <c r="AN22" s="26"/>
      <c r="AO22" s="26"/>
      <c r="AP22" s="28"/>
      <c r="AQ22" s="100"/>
      <c r="AR22" s="26"/>
      <c r="AS22" s="26"/>
      <c r="AT22" s="98"/>
      <c r="AU22" s="26"/>
      <c r="AV22" s="26"/>
      <c r="AW22" s="28"/>
      <c r="AX22" s="201"/>
      <c r="AY22" s="202"/>
      <c r="AZ22" s="202"/>
      <c r="BA22" s="202"/>
      <c r="BB22" s="202"/>
      <c r="BC22" s="202"/>
      <c r="BD22" s="203"/>
      <c r="BE22" s="121">
        <f t="shared" si="0"/>
        <v>0</v>
      </c>
      <c r="BF22" s="122"/>
      <c r="BG22" s="155">
        <f>IF(AND(ISBLANK($C$20)),0,IF(AND(ISBLANK($B$19)),"กรุณาใส่รหัสวิชา",BE22))</f>
        <v>0</v>
      </c>
      <c r="BH22" s="156"/>
      <c r="BI22" s="157">
        <f>IF(AND(ISBLANK(C$21)),0,IF(AND(ISBLANK($B$19)),"กรุณาใส่รหัสวิชา",BE22))</f>
        <v>0</v>
      </c>
      <c r="BJ22" s="158"/>
      <c r="BK22" s="10"/>
      <c r="BL22" s="30"/>
      <c r="BM22" s="30"/>
    </row>
    <row r="23" spans="1:65" ht="18.75" customHeight="1" thickBot="1">
      <c r="A23" s="193"/>
      <c r="B23" s="32"/>
      <c r="C23" s="33"/>
      <c r="D23" s="34"/>
      <c r="E23" s="35" t="s">
        <v>16</v>
      </c>
      <c r="F23" s="79"/>
      <c r="G23" s="38"/>
      <c r="H23" s="85"/>
      <c r="I23" s="37"/>
      <c r="J23" s="37"/>
      <c r="K23" s="37"/>
      <c r="L23" s="37"/>
      <c r="M23" s="101"/>
      <c r="N23" s="39"/>
      <c r="O23" s="36"/>
      <c r="P23" s="37"/>
      <c r="Q23" s="37"/>
      <c r="R23" s="37"/>
      <c r="S23" s="101"/>
      <c r="T23" s="101"/>
      <c r="U23" s="102"/>
      <c r="V23" s="103"/>
      <c r="W23" s="101"/>
      <c r="X23" s="37"/>
      <c r="Y23" s="37"/>
      <c r="Z23" s="37"/>
      <c r="AA23" s="37"/>
      <c r="AB23" s="39"/>
      <c r="AC23" s="36"/>
      <c r="AD23" s="37"/>
      <c r="AE23" s="37"/>
      <c r="AF23" s="37"/>
      <c r="AG23" s="37"/>
      <c r="AH23" s="37"/>
      <c r="AI23" s="39"/>
      <c r="AJ23" s="36"/>
      <c r="AK23" s="37"/>
      <c r="AL23" s="37"/>
      <c r="AM23" s="37"/>
      <c r="AN23" s="37"/>
      <c r="AO23" s="37"/>
      <c r="AP23" s="39"/>
      <c r="AQ23" s="103"/>
      <c r="AR23" s="37"/>
      <c r="AS23" s="37"/>
      <c r="AT23" s="101"/>
      <c r="AU23" s="37"/>
      <c r="AV23" s="37"/>
      <c r="AW23" s="39"/>
      <c r="AX23" s="201"/>
      <c r="AY23" s="202"/>
      <c r="AZ23" s="202"/>
      <c r="BA23" s="202"/>
      <c r="BB23" s="202"/>
      <c r="BC23" s="202"/>
      <c r="BD23" s="203"/>
      <c r="BE23" s="141">
        <f t="shared" si="0"/>
        <v>0</v>
      </c>
      <c r="BF23" s="142"/>
      <c r="BG23" s="151">
        <f>IF(AND(ISBLANK($C$20)),0,IF(AND(ISBLANK($B$19)),"กรุณาใส่รหัสวิชา",BE23))</f>
        <v>0</v>
      </c>
      <c r="BH23" s="152"/>
      <c r="BI23" s="153">
        <f>IF(AND(ISBLANK(C$21)),0,IF(AND(ISBLANK($B$19)),"กรุณาใส่รหัสวิชา",BE23))</f>
        <v>0</v>
      </c>
      <c r="BJ23" s="154"/>
      <c r="BK23" s="10"/>
      <c r="BL23" s="30"/>
      <c r="BM23" s="30"/>
    </row>
    <row r="24" spans="1:65" ht="18.75" customHeight="1" thickTop="1">
      <c r="A24" s="191">
        <f>+A19+1</f>
        <v>4</v>
      </c>
      <c r="B24" s="183" t="s">
        <v>48</v>
      </c>
      <c r="C24" s="189"/>
      <c r="D24" s="190"/>
      <c r="E24" s="40" t="s">
        <v>12</v>
      </c>
      <c r="F24" s="80"/>
      <c r="G24" s="41"/>
      <c r="H24" s="86"/>
      <c r="I24" s="12"/>
      <c r="J24" s="12"/>
      <c r="K24" s="12"/>
      <c r="L24" s="12"/>
      <c r="M24" s="104"/>
      <c r="N24" s="42"/>
      <c r="O24" s="11"/>
      <c r="P24" s="12"/>
      <c r="Q24" s="12"/>
      <c r="R24" s="12"/>
      <c r="S24" s="104"/>
      <c r="T24" s="104"/>
      <c r="U24" s="105"/>
      <c r="V24" s="106"/>
      <c r="W24" s="104"/>
      <c r="X24" s="12"/>
      <c r="Y24" s="12"/>
      <c r="Z24" s="12"/>
      <c r="AA24" s="12"/>
      <c r="AB24" s="42"/>
      <c r="AC24" s="11"/>
      <c r="AD24" s="12"/>
      <c r="AE24" s="12"/>
      <c r="AF24" s="12"/>
      <c r="AG24" s="12"/>
      <c r="AH24" s="12"/>
      <c r="AI24" s="42"/>
      <c r="AJ24" s="11"/>
      <c r="AK24" s="12"/>
      <c r="AL24" s="12"/>
      <c r="AM24" s="12"/>
      <c r="AN24" s="12"/>
      <c r="AO24" s="12"/>
      <c r="AP24" s="42"/>
      <c r="AQ24" s="106"/>
      <c r="AR24" s="12"/>
      <c r="AS24" s="12"/>
      <c r="AT24" s="104"/>
      <c r="AU24" s="12"/>
      <c r="AV24" s="12"/>
      <c r="AW24" s="42"/>
      <c r="AX24" s="201"/>
      <c r="AY24" s="202"/>
      <c r="AZ24" s="202"/>
      <c r="BA24" s="202"/>
      <c r="BB24" s="202"/>
      <c r="BC24" s="202"/>
      <c r="BD24" s="203"/>
      <c r="BE24" s="123">
        <f t="shared" si="0"/>
        <v>0</v>
      </c>
      <c r="BF24" s="124"/>
      <c r="BG24" s="147">
        <f>IF(AND(ISBLANK($C$25)),0,IF(AND(ISBLANK($B$24)),"กรุณาใส่รหัสวิชา",BE24))</f>
        <v>0</v>
      </c>
      <c r="BH24" s="148"/>
      <c r="BI24" s="149">
        <f>IF(AND(ISBLANK($C$26)),0,IF(AND(ISBLANK($B$24)),"กรุณาใส่รหัสวิชา",BE24))</f>
        <v>0</v>
      </c>
      <c r="BJ24" s="150"/>
      <c r="BK24" s="10"/>
      <c r="BL24" s="30"/>
      <c r="BM24" s="30"/>
    </row>
    <row r="25" spans="1:65" ht="18.75" customHeight="1">
      <c r="A25" s="192"/>
      <c r="B25" s="22"/>
      <c r="C25" s="43"/>
      <c r="D25" s="31" t="s">
        <v>20</v>
      </c>
      <c r="E25" s="17" t="s">
        <v>13</v>
      </c>
      <c r="F25" s="78"/>
      <c r="G25" s="27"/>
      <c r="H25" s="83"/>
      <c r="I25" s="19"/>
      <c r="J25" s="19"/>
      <c r="K25" s="19"/>
      <c r="L25" s="19"/>
      <c r="M25" s="95"/>
      <c r="N25" s="21"/>
      <c r="O25" s="18"/>
      <c r="P25" s="19"/>
      <c r="Q25" s="19"/>
      <c r="R25" s="19"/>
      <c r="S25" s="95"/>
      <c r="T25" s="95"/>
      <c r="U25" s="96"/>
      <c r="V25" s="97"/>
      <c r="W25" s="95"/>
      <c r="X25" s="19"/>
      <c r="Y25" s="19"/>
      <c r="Z25" s="19"/>
      <c r="AA25" s="19"/>
      <c r="AB25" s="21"/>
      <c r="AC25" s="18"/>
      <c r="AD25" s="19"/>
      <c r="AE25" s="19"/>
      <c r="AF25" s="19"/>
      <c r="AG25" s="19"/>
      <c r="AH25" s="19"/>
      <c r="AI25" s="21"/>
      <c r="AJ25" s="18"/>
      <c r="AK25" s="19"/>
      <c r="AL25" s="19"/>
      <c r="AM25" s="19"/>
      <c r="AN25" s="19"/>
      <c r="AO25" s="19"/>
      <c r="AP25" s="21"/>
      <c r="AQ25" s="97"/>
      <c r="AR25" s="19"/>
      <c r="AS25" s="19"/>
      <c r="AT25" s="95"/>
      <c r="AU25" s="19"/>
      <c r="AV25" s="19"/>
      <c r="AW25" s="21"/>
      <c r="AX25" s="201"/>
      <c r="AY25" s="202"/>
      <c r="AZ25" s="202"/>
      <c r="BA25" s="202"/>
      <c r="BB25" s="202"/>
      <c r="BC25" s="202"/>
      <c r="BD25" s="203"/>
      <c r="BE25" s="121">
        <f t="shared" si="0"/>
        <v>0</v>
      </c>
      <c r="BF25" s="122"/>
      <c r="BG25" s="139">
        <f>IF(AND(ISBLANK($C$25)),0,IF(AND(ISBLANK($B$24)),"กรุณาใส่รหัสวิชา",BE25))</f>
        <v>0</v>
      </c>
      <c r="BH25" s="140"/>
      <c r="BI25" s="137">
        <f>IF(AND(ISBLANK($C$26)),0,IF(AND(ISBLANK($B$24)),"กรุณาใส่รหัสวิชา",BE25))</f>
        <v>0</v>
      </c>
      <c r="BJ25" s="138"/>
      <c r="BK25" s="10"/>
      <c r="BL25" s="30"/>
      <c r="BM25" s="30"/>
    </row>
    <row r="26" spans="1:65" ht="18.75" customHeight="1">
      <c r="A26" s="192"/>
      <c r="B26" s="22"/>
      <c r="C26" s="43"/>
      <c r="D26" s="31" t="s">
        <v>21</v>
      </c>
      <c r="E26" s="29" t="s">
        <v>14</v>
      </c>
      <c r="F26" s="82"/>
      <c r="G26" s="27"/>
      <c r="H26" s="84"/>
      <c r="I26" s="26"/>
      <c r="J26" s="26"/>
      <c r="K26" s="26"/>
      <c r="L26" s="26"/>
      <c r="M26" s="98"/>
      <c r="N26" s="28"/>
      <c r="O26" s="25"/>
      <c r="P26" s="26"/>
      <c r="Q26" s="26"/>
      <c r="R26" s="26"/>
      <c r="S26" s="98"/>
      <c r="T26" s="98"/>
      <c r="U26" s="99"/>
      <c r="V26" s="100"/>
      <c r="W26" s="98"/>
      <c r="X26" s="26"/>
      <c r="Y26" s="26"/>
      <c r="Z26" s="26"/>
      <c r="AA26" s="26"/>
      <c r="AB26" s="28"/>
      <c r="AC26" s="25"/>
      <c r="AD26" s="26"/>
      <c r="AE26" s="26"/>
      <c r="AF26" s="26"/>
      <c r="AG26" s="26"/>
      <c r="AH26" s="26"/>
      <c r="AI26" s="28"/>
      <c r="AJ26" s="25"/>
      <c r="AK26" s="26"/>
      <c r="AL26" s="26"/>
      <c r="AM26" s="26"/>
      <c r="AN26" s="26"/>
      <c r="AO26" s="26"/>
      <c r="AP26" s="28"/>
      <c r="AQ26" s="100"/>
      <c r="AR26" s="26"/>
      <c r="AS26" s="26"/>
      <c r="AT26" s="98"/>
      <c r="AU26" s="26"/>
      <c r="AV26" s="26"/>
      <c r="AW26" s="28"/>
      <c r="AX26" s="201"/>
      <c r="AY26" s="202"/>
      <c r="AZ26" s="202"/>
      <c r="BA26" s="202"/>
      <c r="BB26" s="202"/>
      <c r="BC26" s="202"/>
      <c r="BD26" s="203"/>
      <c r="BE26" s="121">
        <f t="shared" si="0"/>
        <v>0</v>
      </c>
      <c r="BF26" s="122"/>
      <c r="BG26" s="139">
        <f>IF(AND(ISBLANK($C$25)),0,IF(AND(ISBLANK($B$24)),"กรุณาใส่รหัสวิชา",BE26))</f>
        <v>0</v>
      </c>
      <c r="BH26" s="140"/>
      <c r="BI26" s="137">
        <f>IF(AND(ISBLANK($C$26)),0,IF(AND(ISBLANK($B$24)),"กรุณาใส่รหัสวิชา",BE26))</f>
        <v>0</v>
      </c>
      <c r="BJ26" s="138"/>
      <c r="BK26" s="10"/>
      <c r="BL26" s="30"/>
      <c r="BM26" s="30"/>
    </row>
    <row r="27" spans="1:65" ht="18.75" customHeight="1">
      <c r="A27" s="192"/>
      <c r="B27" s="22"/>
      <c r="C27" s="30"/>
      <c r="D27" s="31"/>
      <c r="E27" s="29" t="s">
        <v>15</v>
      </c>
      <c r="F27" s="82"/>
      <c r="G27" s="27"/>
      <c r="H27" s="84"/>
      <c r="I27" s="26"/>
      <c r="J27" s="26"/>
      <c r="K27" s="26"/>
      <c r="L27" s="26"/>
      <c r="M27" s="98"/>
      <c r="N27" s="28"/>
      <c r="O27" s="25"/>
      <c r="P27" s="26"/>
      <c r="Q27" s="26"/>
      <c r="R27" s="26"/>
      <c r="S27" s="98"/>
      <c r="T27" s="98"/>
      <c r="U27" s="99"/>
      <c r="V27" s="100"/>
      <c r="W27" s="98"/>
      <c r="X27" s="26"/>
      <c r="Y27" s="26"/>
      <c r="Z27" s="26"/>
      <c r="AA27" s="26"/>
      <c r="AB27" s="28"/>
      <c r="AC27" s="25"/>
      <c r="AD27" s="26"/>
      <c r="AE27" s="26"/>
      <c r="AF27" s="26"/>
      <c r="AG27" s="26"/>
      <c r="AH27" s="26"/>
      <c r="AI27" s="28"/>
      <c r="AJ27" s="25"/>
      <c r="AK27" s="26"/>
      <c r="AL27" s="26"/>
      <c r="AM27" s="26"/>
      <c r="AN27" s="26"/>
      <c r="AO27" s="26"/>
      <c r="AP27" s="28"/>
      <c r="AQ27" s="100"/>
      <c r="AR27" s="26"/>
      <c r="AS27" s="26"/>
      <c r="AT27" s="98"/>
      <c r="AU27" s="26"/>
      <c r="AV27" s="26"/>
      <c r="AW27" s="28"/>
      <c r="AX27" s="201"/>
      <c r="AY27" s="202"/>
      <c r="AZ27" s="202"/>
      <c r="BA27" s="202"/>
      <c r="BB27" s="202"/>
      <c r="BC27" s="202"/>
      <c r="BD27" s="203"/>
      <c r="BE27" s="121">
        <f t="shared" si="0"/>
        <v>0</v>
      </c>
      <c r="BF27" s="122"/>
      <c r="BG27" s="139">
        <f>IF(AND(ISBLANK($C$25)),0,IF(AND(ISBLANK($B$24)),"กรุณาใส่รหัสวิชา",BE27))</f>
        <v>0</v>
      </c>
      <c r="BH27" s="140"/>
      <c r="BI27" s="137">
        <f>IF(AND(ISBLANK($C$26)),0,IF(AND(ISBLANK($B$24)),"กรุณาใส่รหัสวิชา",BE27))</f>
        <v>0</v>
      </c>
      <c r="BJ27" s="138"/>
      <c r="BK27" s="10"/>
      <c r="BL27" s="30"/>
      <c r="BM27" s="30"/>
    </row>
    <row r="28" spans="1:65" ht="18.75" customHeight="1" thickBot="1">
      <c r="A28" s="193"/>
      <c r="B28" s="32"/>
      <c r="C28" s="33"/>
      <c r="D28" s="34"/>
      <c r="E28" s="35" t="s">
        <v>16</v>
      </c>
      <c r="F28" s="79"/>
      <c r="G28" s="38"/>
      <c r="H28" s="85"/>
      <c r="I28" s="37"/>
      <c r="J28" s="37"/>
      <c r="K28" s="37"/>
      <c r="L28" s="37"/>
      <c r="M28" s="101"/>
      <c r="N28" s="39"/>
      <c r="O28" s="36"/>
      <c r="P28" s="37"/>
      <c r="Q28" s="37"/>
      <c r="R28" s="37"/>
      <c r="S28" s="101"/>
      <c r="T28" s="101"/>
      <c r="U28" s="102"/>
      <c r="V28" s="103"/>
      <c r="W28" s="101"/>
      <c r="X28" s="37"/>
      <c r="Y28" s="37"/>
      <c r="Z28" s="37"/>
      <c r="AA28" s="37"/>
      <c r="AB28" s="39"/>
      <c r="AC28" s="36"/>
      <c r="AD28" s="37"/>
      <c r="AE28" s="37"/>
      <c r="AF28" s="37"/>
      <c r="AG28" s="37"/>
      <c r="AH28" s="37"/>
      <c r="AI28" s="39"/>
      <c r="AJ28" s="36"/>
      <c r="AK28" s="37"/>
      <c r="AL28" s="37"/>
      <c r="AM28" s="37"/>
      <c r="AN28" s="37"/>
      <c r="AO28" s="37"/>
      <c r="AP28" s="39"/>
      <c r="AQ28" s="103"/>
      <c r="AR28" s="37"/>
      <c r="AS28" s="37"/>
      <c r="AT28" s="101"/>
      <c r="AU28" s="37"/>
      <c r="AV28" s="37"/>
      <c r="AW28" s="39"/>
      <c r="AX28" s="201"/>
      <c r="AY28" s="202"/>
      <c r="AZ28" s="202"/>
      <c r="BA28" s="202"/>
      <c r="BB28" s="202"/>
      <c r="BC28" s="202"/>
      <c r="BD28" s="203"/>
      <c r="BE28" s="141">
        <f t="shared" si="0"/>
        <v>0</v>
      </c>
      <c r="BF28" s="142"/>
      <c r="BG28" s="143">
        <f>IF(AND(ISBLANK($C$25)),0,IF(AND(ISBLANK($B$24)),"กรุณาใส่รหัสวิชา",BE28))</f>
        <v>0</v>
      </c>
      <c r="BH28" s="144"/>
      <c r="BI28" s="145">
        <f>IF(AND(ISBLANK($C$26)),0,IF(AND(ISBLANK($B$24)),"กรุณาใส่รหัสวิชา",BE28))</f>
        <v>0</v>
      </c>
      <c r="BJ28" s="146"/>
      <c r="BK28" s="10"/>
      <c r="BL28" s="30"/>
      <c r="BM28" s="30"/>
    </row>
    <row r="29" spans="1:65" ht="18.75" customHeight="1" thickTop="1">
      <c r="A29" s="191">
        <f>+A24+1</f>
        <v>5</v>
      </c>
      <c r="B29" s="183" t="s">
        <v>48</v>
      </c>
      <c r="C29" s="189"/>
      <c r="D29" s="190"/>
      <c r="E29" s="40" t="s">
        <v>12</v>
      </c>
      <c r="F29" s="80"/>
      <c r="G29" s="41"/>
      <c r="H29" s="86"/>
      <c r="I29" s="12"/>
      <c r="J29" s="12"/>
      <c r="K29" s="12"/>
      <c r="L29" s="12"/>
      <c r="M29" s="104"/>
      <c r="N29" s="42"/>
      <c r="O29" s="11"/>
      <c r="P29" s="12"/>
      <c r="Q29" s="12"/>
      <c r="R29" s="12"/>
      <c r="S29" s="104"/>
      <c r="T29" s="104"/>
      <c r="U29" s="105"/>
      <c r="V29" s="106"/>
      <c r="W29" s="104"/>
      <c r="X29" s="12"/>
      <c r="Y29" s="12"/>
      <c r="Z29" s="12"/>
      <c r="AA29" s="12"/>
      <c r="AB29" s="42"/>
      <c r="AC29" s="11"/>
      <c r="AD29" s="12"/>
      <c r="AE29" s="12"/>
      <c r="AF29" s="12"/>
      <c r="AG29" s="12"/>
      <c r="AH29" s="12"/>
      <c r="AI29" s="42"/>
      <c r="AJ29" s="11"/>
      <c r="AK29" s="12"/>
      <c r="AL29" s="12"/>
      <c r="AM29" s="12"/>
      <c r="AN29" s="12"/>
      <c r="AO29" s="12"/>
      <c r="AP29" s="42"/>
      <c r="AQ29" s="106"/>
      <c r="AR29" s="12"/>
      <c r="AS29" s="12"/>
      <c r="AT29" s="104"/>
      <c r="AU29" s="12"/>
      <c r="AV29" s="12"/>
      <c r="AW29" s="42"/>
      <c r="AX29" s="201"/>
      <c r="AY29" s="202"/>
      <c r="AZ29" s="202"/>
      <c r="BA29" s="202"/>
      <c r="BB29" s="202"/>
      <c r="BC29" s="202"/>
      <c r="BD29" s="203"/>
      <c r="BE29" s="123">
        <f t="shared" si="0"/>
        <v>0</v>
      </c>
      <c r="BF29" s="124"/>
      <c r="BG29" s="147">
        <f>IF(AND(ISBLANK($C$30)),0,IF(AND(ISBLANK($B$29)),"กรุณาใส่รหัสวิชา",BE29))</f>
        <v>0</v>
      </c>
      <c r="BH29" s="148"/>
      <c r="BI29" s="149">
        <f>IF(AND(ISBLANK($C$31)),0,IF(AND(ISBLANK($B$29)),"กรุณาใส่รหัสวิชา",BE29))</f>
        <v>0</v>
      </c>
      <c r="BJ29" s="150"/>
      <c r="BK29" s="10"/>
      <c r="BL29" s="30"/>
      <c r="BM29" s="30"/>
    </row>
    <row r="30" spans="1:65" ht="18.75" customHeight="1">
      <c r="A30" s="192"/>
      <c r="B30" s="22"/>
      <c r="C30" s="43"/>
      <c r="D30" s="31" t="s">
        <v>20</v>
      </c>
      <c r="E30" s="17" t="s">
        <v>13</v>
      </c>
      <c r="F30" s="78"/>
      <c r="G30" s="27"/>
      <c r="H30" s="83"/>
      <c r="I30" s="19"/>
      <c r="J30" s="19"/>
      <c r="K30" s="19"/>
      <c r="L30" s="19"/>
      <c r="M30" s="95"/>
      <c r="N30" s="21"/>
      <c r="O30" s="18"/>
      <c r="P30" s="19"/>
      <c r="Q30" s="19"/>
      <c r="R30" s="19"/>
      <c r="S30" s="95"/>
      <c r="T30" s="95"/>
      <c r="U30" s="96"/>
      <c r="V30" s="97"/>
      <c r="W30" s="95"/>
      <c r="X30" s="19"/>
      <c r="Y30" s="19"/>
      <c r="Z30" s="19"/>
      <c r="AA30" s="19"/>
      <c r="AB30" s="21"/>
      <c r="AC30" s="18"/>
      <c r="AD30" s="19"/>
      <c r="AE30" s="19"/>
      <c r="AF30" s="19"/>
      <c r="AG30" s="19"/>
      <c r="AH30" s="19"/>
      <c r="AI30" s="21"/>
      <c r="AJ30" s="18"/>
      <c r="AK30" s="19"/>
      <c r="AL30" s="19"/>
      <c r="AM30" s="19"/>
      <c r="AN30" s="19"/>
      <c r="AO30" s="19"/>
      <c r="AP30" s="21"/>
      <c r="AQ30" s="97"/>
      <c r="AR30" s="19"/>
      <c r="AS30" s="19"/>
      <c r="AT30" s="95"/>
      <c r="AU30" s="19"/>
      <c r="AV30" s="19"/>
      <c r="AW30" s="21"/>
      <c r="AX30" s="201"/>
      <c r="AY30" s="202"/>
      <c r="AZ30" s="202"/>
      <c r="BA30" s="202"/>
      <c r="BB30" s="202"/>
      <c r="BC30" s="202"/>
      <c r="BD30" s="203"/>
      <c r="BE30" s="121">
        <f t="shared" si="0"/>
        <v>0</v>
      </c>
      <c r="BF30" s="122"/>
      <c r="BG30" s="139">
        <f>IF(AND(ISBLANK($C$30)),0,IF(AND(ISBLANK($B$29)),"กรุณาใส่รหัสวิชา",BE30))</f>
        <v>0</v>
      </c>
      <c r="BH30" s="140"/>
      <c r="BI30" s="137">
        <f>IF(AND(ISBLANK($C$31)),0,IF(AND(ISBLANK($B$29)),"กรุณาใส่รหัสวิชา",BE30))</f>
        <v>0</v>
      </c>
      <c r="BJ30" s="138"/>
      <c r="BK30" s="10"/>
      <c r="BL30" s="30"/>
      <c r="BM30" s="30"/>
    </row>
    <row r="31" spans="1:65" ht="18.75" customHeight="1">
      <c r="A31" s="192"/>
      <c r="B31" s="22"/>
      <c r="C31" s="43"/>
      <c r="D31" s="31" t="s">
        <v>21</v>
      </c>
      <c r="E31" s="29" t="s">
        <v>14</v>
      </c>
      <c r="F31" s="82"/>
      <c r="G31" s="27"/>
      <c r="H31" s="84"/>
      <c r="I31" s="26"/>
      <c r="J31" s="26"/>
      <c r="K31" s="26"/>
      <c r="L31" s="26"/>
      <c r="M31" s="98"/>
      <c r="N31" s="28"/>
      <c r="O31" s="25"/>
      <c r="P31" s="26"/>
      <c r="Q31" s="26"/>
      <c r="R31" s="26"/>
      <c r="S31" s="98"/>
      <c r="T31" s="98"/>
      <c r="U31" s="99"/>
      <c r="V31" s="100"/>
      <c r="W31" s="98"/>
      <c r="X31" s="26"/>
      <c r="Y31" s="26"/>
      <c r="Z31" s="26"/>
      <c r="AA31" s="26"/>
      <c r="AB31" s="28"/>
      <c r="AC31" s="25"/>
      <c r="AD31" s="26"/>
      <c r="AE31" s="26"/>
      <c r="AF31" s="26"/>
      <c r="AG31" s="26"/>
      <c r="AH31" s="26"/>
      <c r="AI31" s="28"/>
      <c r="AJ31" s="25"/>
      <c r="AK31" s="26"/>
      <c r="AL31" s="26"/>
      <c r="AM31" s="26"/>
      <c r="AN31" s="26"/>
      <c r="AO31" s="26"/>
      <c r="AP31" s="28"/>
      <c r="AQ31" s="100"/>
      <c r="AR31" s="26"/>
      <c r="AS31" s="26"/>
      <c r="AT31" s="98"/>
      <c r="AU31" s="26"/>
      <c r="AV31" s="26"/>
      <c r="AW31" s="28"/>
      <c r="AX31" s="201"/>
      <c r="AY31" s="202"/>
      <c r="AZ31" s="202"/>
      <c r="BA31" s="202"/>
      <c r="BB31" s="202"/>
      <c r="BC31" s="202"/>
      <c r="BD31" s="203"/>
      <c r="BE31" s="121">
        <f t="shared" si="0"/>
        <v>0</v>
      </c>
      <c r="BF31" s="122"/>
      <c r="BG31" s="139">
        <f>IF(AND(ISBLANK($C$30)),0,IF(AND(ISBLANK($B$29)),"กรุณาใส่รหัสวิชา",BE31))</f>
        <v>0</v>
      </c>
      <c r="BH31" s="140"/>
      <c r="BI31" s="137">
        <f>IF(AND(ISBLANK($C$31)),0,IF(AND(ISBLANK($B$29)),"กรุณาใส่รหัสวิชา",BE31))</f>
        <v>0</v>
      </c>
      <c r="BJ31" s="138"/>
      <c r="BK31" s="10"/>
      <c r="BL31" s="30"/>
      <c r="BM31" s="30"/>
    </row>
    <row r="32" spans="1:65" ht="18.75" customHeight="1">
      <c r="A32" s="192"/>
      <c r="B32" s="22"/>
      <c r="C32" s="30"/>
      <c r="D32" s="31"/>
      <c r="E32" s="29" t="s">
        <v>15</v>
      </c>
      <c r="F32" s="82"/>
      <c r="G32" s="27"/>
      <c r="H32" s="84"/>
      <c r="I32" s="26"/>
      <c r="J32" s="26"/>
      <c r="K32" s="26"/>
      <c r="L32" s="26"/>
      <c r="M32" s="98"/>
      <c r="N32" s="28"/>
      <c r="O32" s="25"/>
      <c r="P32" s="26"/>
      <c r="Q32" s="26"/>
      <c r="R32" s="26"/>
      <c r="S32" s="98"/>
      <c r="T32" s="98"/>
      <c r="U32" s="99"/>
      <c r="V32" s="100"/>
      <c r="W32" s="98"/>
      <c r="X32" s="26"/>
      <c r="Y32" s="26"/>
      <c r="Z32" s="26"/>
      <c r="AA32" s="26"/>
      <c r="AB32" s="28"/>
      <c r="AC32" s="25"/>
      <c r="AD32" s="26"/>
      <c r="AE32" s="26"/>
      <c r="AF32" s="26"/>
      <c r="AG32" s="26"/>
      <c r="AH32" s="26"/>
      <c r="AI32" s="28"/>
      <c r="AJ32" s="25"/>
      <c r="AK32" s="26"/>
      <c r="AL32" s="26"/>
      <c r="AM32" s="26"/>
      <c r="AN32" s="26"/>
      <c r="AO32" s="26"/>
      <c r="AP32" s="28"/>
      <c r="AQ32" s="100"/>
      <c r="AR32" s="26"/>
      <c r="AS32" s="26"/>
      <c r="AT32" s="98"/>
      <c r="AU32" s="26"/>
      <c r="AV32" s="26"/>
      <c r="AW32" s="28"/>
      <c r="AX32" s="201"/>
      <c r="AY32" s="202"/>
      <c r="AZ32" s="202"/>
      <c r="BA32" s="202"/>
      <c r="BB32" s="202"/>
      <c r="BC32" s="202"/>
      <c r="BD32" s="203"/>
      <c r="BE32" s="121">
        <f t="shared" si="0"/>
        <v>0</v>
      </c>
      <c r="BF32" s="122"/>
      <c r="BG32" s="139">
        <f>IF(AND(ISBLANK($C$30)),0,IF(AND(ISBLANK($B$29)),"กรุณาใส่รหัสวิชา",BE32))</f>
        <v>0</v>
      </c>
      <c r="BH32" s="140"/>
      <c r="BI32" s="137">
        <f>IF(AND(ISBLANK($C$31)),0,IF(AND(ISBLANK($B$29)),"กรุณาใส่รหัสวิชา",BE32))</f>
        <v>0</v>
      </c>
      <c r="BJ32" s="138"/>
      <c r="BK32" s="10"/>
      <c r="BL32" s="30"/>
      <c r="BM32" s="30"/>
    </row>
    <row r="33" spans="1:65" ht="18.75" customHeight="1" thickBot="1">
      <c r="A33" s="193"/>
      <c r="B33" s="32"/>
      <c r="C33" s="33"/>
      <c r="D33" s="34"/>
      <c r="E33" s="35" t="s">
        <v>16</v>
      </c>
      <c r="F33" s="79"/>
      <c r="G33" s="38"/>
      <c r="H33" s="85"/>
      <c r="I33" s="37"/>
      <c r="J33" s="37"/>
      <c r="K33" s="37"/>
      <c r="L33" s="37"/>
      <c r="M33" s="101"/>
      <c r="N33" s="39"/>
      <c r="O33" s="36"/>
      <c r="P33" s="37"/>
      <c r="Q33" s="37"/>
      <c r="R33" s="37"/>
      <c r="S33" s="101"/>
      <c r="T33" s="101"/>
      <c r="U33" s="102"/>
      <c r="V33" s="103"/>
      <c r="W33" s="101"/>
      <c r="X33" s="37"/>
      <c r="Y33" s="37"/>
      <c r="Z33" s="37"/>
      <c r="AA33" s="37"/>
      <c r="AB33" s="39"/>
      <c r="AC33" s="36"/>
      <c r="AD33" s="37"/>
      <c r="AE33" s="37"/>
      <c r="AF33" s="37"/>
      <c r="AG33" s="37"/>
      <c r="AH33" s="37"/>
      <c r="AI33" s="39"/>
      <c r="AJ33" s="36"/>
      <c r="AK33" s="37"/>
      <c r="AL33" s="37"/>
      <c r="AM33" s="37"/>
      <c r="AN33" s="37"/>
      <c r="AO33" s="37"/>
      <c r="AP33" s="39"/>
      <c r="AQ33" s="103"/>
      <c r="AR33" s="37"/>
      <c r="AS33" s="37"/>
      <c r="AT33" s="101"/>
      <c r="AU33" s="37"/>
      <c r="AV33" s="37"/>
      <c r="AW33" s="39"/>
      <c r="AX33" s="201"/>
      <c r="AY33" s="202"/>
      <c r="AZ33" s="202"/>
      <c r="BA33" s="202"/>
      <c r="BB33" s="202"/>
      <c r="BC33" s="202"/>
      <c r="BD33" s="203"/>
      <c r="BE33" s="141">
        <f t="shared" si="0"/>
        <v>0</v>
      </c>
      <c r="BF33" s="142"/>
      <c r="BG33" s="143">
        <f>IF(AND(ISBLANK($C$30)),0,IF(AND(ISBLANK($B$29)),"กรุณาใส่รหัสวิชา",BE33))</f>
        <v>0</v>
      </c>
      <c r="BH33" s="144"/>
      <c r="BI33" s="145">
        <f>IF(AND(ISBLANK($C$31)),0,IF(AND(ISBLANK($B$29)),"กรุณาใส่รหัสวิชา",BE33))</f>
        <v>0</v>
      </c>
      <c r="BJ33" s="146"/>
      <c r="BK33" s="10"/>
      <c r="BL33" s="30"/>
      <c r="BM33" s="30"/>
    </row>
    <row r="34" spans="1:65" ht="18.75" customHeight="1" thickTop="1">
      <c r="A34" s="191">
        <f>+A29+1</f>
        <v>6</v>
      </c>
      <c r="B34" s="183" t="s">
        <v>48</v>
      </c>
      <c r="C34" s="189"/>
      <c r="D34" s="190"/>
      <c r="E34" s="40" t="s">
        <v>12</v>
      </c>
      <c r="F34" s="80"/>
      <c r="G34" s="41"/>
      <c r="H34" s="86"/>
      <c r="I34" s="12"/>
      <c r="J34" s="12"/>
      <c r="K34" s="12"/>
      <c r="L34" s="12"/>
      <c r="M34" s="104"/>
      <c r="N34" s="42"/>
      <c r="O34" s="11"/>
      <c r="P34" s="12"/>
      <c r="Q34" s="12"/>
      <c r="R34" s="12"/>
      <c r="S34" s="104"/>
      <c r="T34" s="104"/>
      <c r="U34" s="105"/>
      <c r="V34" s="106"/>
      <c r="W34" s="104"/>
      <c r="X34" s="12"/>
      <c r="Y34" s="12"/>
      <c r="Z34" s="12"/>
      <c r="AA34" s="12"/>
      <c r="AB34" s="42"/>
      <c r="AC34" s="11"/>
      <c r="AD34" s="12"/>
      <c r="AE34" s="12"/>
      <c r="AF34" s="12"/>
      <c r="AG34" s="12"/>
      <c r="AH34" s="12"/>
      <c r="AI34" s="42"/>
      <c r="AJ34" s="11"/>
      <c r="AK34" s="12"/>
      <c r="AL34" s="12"/>
      <c r="AM34" s="12"/>
      <c r="AN34" s="12"/>
      <c r="AO34" s="12"/>
      <c r="AP34" s="42"/>
      <c r="AQ34" s="106"/>
      <c r="AR34" s="12"/>
      <c r="AS34" s="12"/>
      <c r="AT34" s="104"/>
      <c r="AU34" s="12"/>
      <c r="AV34" s="12"/>
      <c r="AW34" s="42"/>
      <c r="AX34" s="201"/>
      <c r="AY34" s="202"/>
      <c r="AZ34" s="202"/>
      <c r="BA34" s="202"/>
      <c r="BB34" s="202"/>
      <c r="BC34" s="202"/>
      <c r="BD34" s="203"/>
      <c r="BE34" s="123">
        <f t="shared" si="0"/>
        <v>0</v>
      </c>
      <c r="BF34" s="124"/>
      <c r="BG34" s="147">
        <f>IF(AND(ISBLANK($C$35)),0,IF(AND(ISBLANK($B$34)),"กรุณาใส่รหัสวิชา",BE34))</f>
        <v>0</v>
      </c>
      <c r="BH34" s="148"/>
      <c r="BI34" s="149">
        <f>IF(AND(ISBLANK($C$36)),0,IF(AND(ISBLANK($B$34)),"กรุณาใส่รหัสวิชา",BE34))</f>
        <v>0</v>
      </c>
      <c r="BJ34" s="150"/>
      <c r="BK34" s="10"/>
      <c r="BL34" s="30"/>
      <c r="BM34" s="30"/>
    </row>
    <row r="35" spans="1:65" ht="18.75" customHeight="1">
      <c r="A35" s="192"/>
      <c r="B35" s="22"/>
      <c r="C35" s="43"/>
      <c r="D35" s="31" t="s">
        <v>20</v>
      </c>
      <c r="E35" s="17" t="s">
        <v>13</v>
      </c>
      <c r="F35" s="78"/>
      <c r="G35" s="27"/>
      <c r="H35" s="83"/>
      <c r="I35" s="19"/>
      <c r="J35" s="19"/>
      <c r="K35" s="19"/>
      <c r="L35" s="19"/>
      <c r="M35" s="95"/>
      <c r="N35" s="21"/>
      <c r="O35" s="18"/>
      <c r="P35" s="19"/>
      <c r="Q35" s="19"/>
      <c r="R35" s="19"/>
      <c r="S35" s="95"/>
      <c r="T35" s="95"/>
      <c r="U35" s="96"/>
      <c r="V35" s="97"/>
      <c r="W35" s="95"/>
      <c r="X35" s="19"/>
      <c r="Y35" s="19"/>
      <c r="Z35" s="19"/>
      <c r="AA35" s="19"/>
      <c r="AB35" s="21"/>
      <c r="AC35" s="18"/>
      <c r="AD35" s="19"/>
      <c r="AE35" s="19"/>
      <c r="AF35" s="19"/>
      <c r="AG35" s="19"/>
      <c r="AH35" s="19"/>
      <c r="AI35" s="21"/>
      <c r="AJ35" s="18"/>
      <c r="AK35" s="19"/>
      <c r="AL35" s="19"/>
      <c r="AM35" s="19"/>
      <c r="AN35" s="19"/>
      <c r="AO35" s="19"/>
      <c r="AP35" s="21"/>
      <c r="AQ35" s="97"/>
      <c r="AR35" s="19"/>
      <c r="AS35" s="19"/>
      <c r="AT35" s="95"/>
      <c r="AU35" s="19"/>
      <c r="AV35" s="19"/>
      <c r="AW35" s="21"/>
      <c r="AX35" s="201"/>
      <c r="AY35" s="202"/>
      <c r="AZ35" s="202"/>
      <c r="BA35" s="202"/>
      <c r="BB35" s="202"/>
      <c r="BC35" s="202"/>
      <c r="BD35" s="203"/>
      <c r="BE35" s="121">
        <f t="shared" si="0"/>
        <v>0</v>
      </c>
      <c r="BF35" s="122"/>
      <c r="BG35" s="139">
        <f>IF(AND(ISBLANK($C$35)),0,IF(AND(ISBLANK($B$34)),"กรุณาใส่รหัสวิชา",BE35))</f>
        <v>0</v>
      </c>
      <c r="BH35" s="140"/>
      <c r="BI35" s="137">
        <f>IF(AND(ISBLANK($C$36)),0,IF(AND(ISBLANK($B$34)),"กรุณาใส่รหัสวิชา",BE35))</f>
        <v>0</v>
      </c>
      <c r="BJ35" s="138"/>
      <c r="BK35" s="10"/>
      <c r="BL35" s="30"/>
      <c r="BM35" s="30"/>
    </row>
    <row r="36" spans="1:65" ht="18.75" customHeight="1">
      <c r="A36" s="192"/>
      <c r="B36" s="22"/>
      <c r="C36" s="43"/>
      <c r="D36" s="31" t="s">
        <v>21</v>
      </c>
      <c r="E36" s="29" t="s">
        <v>14</v>
      </c>
      <c r="F36" s="82"/>
      <c r="G36" s="27"/>
      <c r="H36" s="84"/>
      <c r="I36" s="26"/>
      <c r="J36" s="26"/>
      <c r="K36" s="26"/>
      <c r="L36" s="26"/>
      <c r="M36" s="98"/>
      <c r="N36" s="28"/>
      <c r="O36" s="25"/>
      <c r="P36" s="26"/>
      <c r="Q36" s="26"/>
      <c r="R36" s="26"/>
      <c r="S36" s="98"/>
      <c r="T36" s="98"/>
      <c r="U36" s="99"/>
      <c r="V36" s="100"/>
      <c r="W36" s="98"/>
      <c r="X36" s="26"/>
      <c r="Y36" s="26"/>
      <c r="Z36" s="26"/>
      <c r="AA36" s="26"/>
      <c r="AB36" s="28"/>
      <c r="AC36" s="25"/>
      <c r="AD36" s="26"/>
      <c r="AE36" s="26"/>
      <c r="AF36" s="26"/>
      <c r="AG36" s="26"/>
      <c r="AH36" s="26"/>
      <c r="AI36" s="28"/>
      <c r="AJ36" s="25"/>
      <c r="AK36" s="26"/>
      <c r="AL36" s="26"/>
      <c r="AM36" s="26"/>
      <c r="AN36" s="26"/>
      <c r="AO36" s="26"/>
      <c r="AP36" s="28"/>
      <c r="AQ36" s="100"/>
      <c r="AR36" s="26"/>
      <c r="AS36" s="26"/>
      <c r="AT36" s="98"/>
      <c r="AU36" s="26"/>
      <c r="AV36" s="26"/>
      <c r="AW36" s="28"/>
      <c r="AX36" s="201"/>
      <c r="AY36" s="202"/>
      <c r="AZ36" s="202"/>
      <c r="BA36" s="202"/>
      <c r="BB36" s="202"/>
      <c r="BC36" s="202"/>
      <c r="BD36" s="203"/>
      <c r="BE36" s="121">
        <f t="shared" si="0"/>
        <v>0</v>
      </c>
      <c r="BF36" s="122"/>
      <c r="BG36" s="139">
        <f>IF(AND(ISBLANK($C$35)),0,IF(AND(ISBLANK($B$34)),"กรุณาใส่รหัสวิชา",BE36))</f>
        <v>0</v>
      </c>
      <c r="BH36" s="140"/>
      <c r="BI36" s="137">
        <f>IF(AND(ISBLANK($C$36)),0,IF(AND(ISBLANK($B$34)),"กรุณาใส่รหัสวิชา",BE36))</f>
        <v>0</v>
      </c>
      <c r="BJ36" s="138"/>
      <c r="BK36" s="10"/>
      <c r="BL36" s="30"/>
      <c r="BM36" s="30"/>
    </row>
    <row r="37" spans="1:65" ht="18.75" customHeight="1">
      <c r="A37" s="192"/>
      <c r="B37" s="22"/>
      <c r="C37" s="30"/>
      <c r="D37" s="31"/>
      <c r="E37" s="29" t="s">
        <v>15</v>
      </c>
      <c r="F37" s="82"/>
      <c r="G37" s="27"/>
      <c r="H37" s="84"/>
      <c r="I37" s="26"/>
      <c r="J37" s="26"/>
      <c r="K37" s="26"/>
      <c r="L37" s="26"/>
      <c r="M37" s="98"/>
      <c r="N37" s="28"/>
      <c r="O37" s="25"/>
      <c r="P37" s="26"/>
      <c r="Q37" s="26"/>
      <c r="R37" s="26"/>
      <c r="S37" s="98"/>
      <c r="T37" s="98"/>
      <c r="U37" s="99"/>
      <c r="V37" s="100"/>
      <c r="W37" s="98"/>
      <c r="X37" s="26"/>
      <c r="Y37" s="26"/>
      <c r="Z37" s="26"/>
      <c r="AA37" s="26"/>
      <c r="AB37" s="28"/>
      <c r="AC37" s="25"/>
      <c r="AD37" s="26"/>
      <c r="AE37" s="26"/>
      <c r="AF37" s="26"/>
      <c r="AG37" s="26"/>
      <c r="AH37" s="26"/>
      <c r="AI37" s="28"/>
      <c r="AJ37" s="25"/>
      <c r="AK37" s="26"/>
      <c r="AL37" s="26"/>
      <c r="AM37" s="26"/>
      <c r="AN37" s="26"/>
      <c r="AO37" s="26"/>
      <c r="AP37" s="28"/>
      <c r="AQ37" s="100"/>
      <c r="AR37" s="26"/>
      <c r="AS37" s="26"/>
      <c r="AT37" s="98"/>
      <c r="AU37" s="26"/>
      <c r="AV37" s="26"/>
      <c r="AW37" s="28"/>
      <c r="AX37" s="201"/>
      <c r="AY37" s="202"/>
      <c r="AZ37" s="202"/>
      <c r="BA37" s="202"/>
      <c r="BB37" s="202"/>
      <c r="BC37" s="202"/>
      <c r="BD37" s="203"/>
      <c r="BE37" s="121">
        <f t="shared" si="0"/>
        <v>0</v>
      </c>
      <c r="BF37" s="122"/>
      <c r="BG37" s="139">
        <f>IF(AND(ISBLANK($C$35)),0,IF(AND(ISBLANK($B$34)),"กรุณาใส่รหัสวิชา",BE37))</f>
        <v>0</v>
      </c>
      <c r="BH37" s="140"/>
      <c r="BI37" s="137">
        <f>IF(AND(ISBLANK($C$36)),0,IF(AND(ISBLANK($B$34)),"กรุณาใส่รหัสวิชา",BE37))</f>
        <v>0</v>
      </c>
      <c r="BJ37" s="138"/>
      <c r="BK37" s="10"/>
      <c r="BL37" s="30"/>
      <c r="BM37" s="30"/>
    </row>
    <row r="38" spans="1:65" ht="18.75" customHeight="1" thickBot="1">
      <c r="A38" s="192"/>
      <c r="B38" s="22"/>
      <c r="C38" s="30"/>
      <c r="D38" s="31"/>
      <c r="E38" s="29" t="s">
        <v>16</v>
      </c>
      <c r="F38" s="93"/>
      <c r="G38" s="94"/>
      <c r="H38" s="84"/>
      <c r="I38" s="26"/>
      <c r="J38" s="26"/>
      <c r="K38" s="26"/>
      <c r="L38" s="26"/>
      <c r="M38" s="98"/>
      <c r="N38" s="28"/>
      <c r="O38" s="25"/>
      <c r="P38" s="26"/>
      <c r="Q38" s="26"/>
      <c r="R38" s="26"/>
      <c r="S38" s="98"/>
      <c r="T38" s="98"/>
      <c r="U38" s="99"/>
      <c r="V38" s="100"/>
      <c r="W38" s="98"/>
      <c r="X38" s="26"/>
      <c r="Y38" s="26"/>
      <c r="Z38" s="26"/>
      <c r="AA38" s="26"/>
      <c r="AB38" s="28"/>
      <c r="AC38" s="25"/>
      <c r="AD38" s="26"/>
      <c r="AE38" s="26"/>
      <c r="AF38" s="26"/>
      <c r="AG38" s="26"/>
      <c r="AH38" s="26"/>
      <c r="AI38" s="28"/>
      <c r="AJ38" s="25"/>
      <c r="AK38" s="26"/>
      <c r="AL38" s="26"/>
      <c r="AM38" s="26"/>
      <c r="AN38" s="26"/>
      <c r="AO38" s="26"/>
      <c r="AP38" s="28"/>
      <c r="AQ38" s="100"/>
      <c r="AR38" s="26"/>
      <c r="AS38" s="26"/>
      <c r="AT38" s="98"/>
      <c r="AU38" s="26"/>
      <c r="AV38" s="26"/>
      <c r="AW38" s="28"/>
      <c r="AX38" s="204"/>
      <c r="AY38" s="205"/>
      <c r="AZ38" s="205"/>
      <c r="BA38" s="205"/>
      <c r="BB38" s="205"/>
      <c r="BC38" s="205"/>
      <c r="BD38" s="206"/>
      <c r="BE38" s="119">
        <f t="shared" si="0"/>
        <v>0</v>
      </c>
      <c r="BF38" s="120"/>
      <c r="BG38" s="127">
        <f>IF(AND(ISBLANK($C$35)),0,IF(AND(ISBLANK($B$34)),"กรุณาใส่รหัสวิชา",BE38))</f>
        <v>0</v>
      </c>
      <c r="BH38" s="128"/>
      <c r="BI38" s="129">
        <f>IF(AND(ISBLANK($C$36)),0,IF(AND(ISBLANK($B$34)),"กรุณาใส่รหัสวิชา",BE38))</f>
        <v>0</v>
      </c>
      <c r="BJ38" s="130"/>
      <c r="BK38" s="10"/>
      <c r="BL38" s="30"/>
      <c r="BM38" s="30"/>
    </row>
    <row r="39" spans="1:62" ht="18.75" customHeight="1" thickBot="1">
      <c r="A39" s="74"/>
      <c r="B39" s="75"/>
      <c r="C39" s="75"/>
      <c r="D39" s="75"/>
      <c r="E39" s="75"/>
      <c r="F39" s="77"/>
      <c r="G39" s="76"/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6"/>
      <c r="AC39" s="76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 t="s">
        <v>39</v>
      </c>
      <c r="AX39" s="77"/>
      <c r="AY39" s="76"/>
      <c r="AZ39" s="77"/>
      <c r="BA39" s="76"/>
      <c r="BB39" s="77"/>
      <c r="BC39" s="77"/>
      <c r="BD39" s="77"/>
      <c r="BE39" s="131"/>
      <c r="BF39" s="132"/>
      <c r="BG39" s="133">
        <f>SUM(BG9:BG38)</f>
        <v>0</v>
      </c>
      <c r="BH39" s="134"/>
      <c r="BI39" s="135">
        <f>SUM(BI9:BI38)</f>
        <v>0</v>
      </c>
      <c r="BJ39" s="136"/>
    </row>
    <row r="40" spans="1:64" s="45" customFormat="1" ht="18.75" customHeight="1" thickBot="1">
      <c r="A40" s="87"/>
      <c r="B40" s="67"/>
      <c r="C40" s="68" t="s">
        <v>43</v>
      </c>
      <c r="D40" s="69"/>
      <c r="E40" s="68" t="s">
        <v>44</v>
      </c>
      <c r="F40" s="33"/>
      <c r="G40" s="70"/>
      <c r="H40" s="70" t="s">
        <v>45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2"/>
      <c r="AZ40" s="33"/>
      <c r="BA40" s="33"/>
      <c r="BB40" s="33"/>
      <c r="BC40" s="33"/>
      <c r="BD40" s="33"/>
      <c r="BE40" s="33"/>
      <c r="BF40" s="73"/>
      <c r="BG40" s="194">
        <f>SUM(BG39*1,BI39*0.5)</f>
        <v>0</v>
      </c>
      <c r="BH40" s="195"/>
      <c r="BI40" s="195"/>
      <c r="BJ40" s="196"/>
      <c r="BK40" s="30"/>
      <c r="BL40" s="30"/>
    </row>
    <row r="41" spans="4:65" ht="18.75" customHeight="1" thickTop="1">
      <c r="D41" s="44"/>
      <c r="E41" s="46"/>
      <c r="G41" s="1"/>
      <c r="H41" s="1"/>
      <c r="BM41" s="3"/>
    </row>
    <row r="42" spans="4:65" ht="18.75" customHeight="1">
      <c r="D42" s="44"/>
      <c r="E42" s="46"/>
      <c r="G42" s="1"/>
      <c r="H42" s="1"/>
      <c r="BM42" s="3"/>
    </row>
    <row r="43" spans="5:65" s="47" customFormat="1" ht="26.25" customHeight="1">
      <c r="E43" s="48" t="s">
        <v>5</v>
      </c>
      <c r="F43" s="48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49" t="s">
        <v>8</v>
      </c>
      <c r="S43" s="50"/>
      <c r="T43" s="50"/>
      <c r="U43" s="50"/>
      <c r="V43" s="50"/>
      <c r="W43" s="50"/>
      <c r="X43" s="50"/>
      <c r="Y43" s="50"/>
      <c r="Z43" s="50"/>
      <c r="AA43" s="49"/>
      <c r="AB43" s="48" t="s">
        <v>5</v>
      </c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49" t="s">
        <v>17</v>
      </c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49"/>
      <c r="AY43" s="50"/>
      <c r="AZ43" s="48" t="s">
        <v>5</v>
      </c>
      <c r="BA43" s="211"/>
      <c r="BB43" s="211"/>
      <c r="BC43" s="211"/>
      <c r="BD43" s="211"/>
      <c r="BE43" s="211"/>
      <c r="BF43" s="211"/>
      <c r="BG43" s="211"/>
      <c r="BH43" s="211"/>
      <c r="BI43" s="211"/>
      <c r="BJ43" s="49" t="s">
        <v>10</v>
      </c>
      <c r="BK43" s="50"/>
      <c r="BL43" s="50"/>
      <c r="BM43" s="50"/>
    </row>
    <row r="44" spans="5:65" s="47" customFormat="1" ht="26.25" customHeight="1">
      <c r="E44" s="48" t="s">
        <v>6</v>
      </c>
      <c r="F44" s="48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49" t="s">
        <v>7</v>
      </c>
      <c r="S44" s="50"/>
      <c r="T44" s="50"/>
      <c r="U44" s="50"/>
      <c r="V44" s="50"/>
      <c r="W44" s="50"/>
      <c r="X44" s="50"/>
      <c r="Y44" s="50"/>
      <c r="Z44" s="50"/>
      <c r="AA44" s="49"/>
      <c r="AB44" s="48" t="s">
        <v>6</v>
      </c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49" t="s">
        <v>7</v>
      </c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49"/>
      <c r="AY44" s="50"/>
      <c r="AZ44" s="48" t="s">
        <v>6</v>
      </c>
      <c r="BA44" s="197"/>
      <c r="BB44" s="197"/>
      <c r="BC44" s="197"/>
      <c r="BD44" s="197"/>
      <c r="BE44" s="197"/>
      <c r="BF44" s="197"/>
      <c r="BG44" s="197"/>
      <c r="BH44" s="197"/>
      <c r="BI44" s="197"/>
      <c r="BJ44" s="49" t="s">
        <v>7</v>
      </c>
      <c r="BK44" s="50"/>
      <c r="BL44" s="50"/>
      <c r="BM44" s="50"/>
    </row>
    <row r="45" spans="5:65" s="47" customFormat="1" ht="26.25" customHeight="1">
      <c r="E45" s="48" t="s">
        <v>9</v>
      </c>
      <c r="F45" s="48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49"/>
      <c r="S45" s="50"/>
      <c r="T45" s="50"/>
      <c r="U45" s="50"/>
      <c r="V45" s="50"/>
      <c r="W45" s="50"/>
      <c r="X45" s="50"/>
      <c r="Y45" s="50"/>
      <c r="Z45" s="50"/>
      <c r="AA45" s="49"/>
      <c r="AB45" s="48" t="s">
        <v>9</v>
      </c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49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49"/>
      <c r="AY45" s="50"/>
      <c r="AZ45" s="48" t="s">
        <v>9</v>
      </c>
      <c r="BA45" s="210"/>
      <c r="BB45" s="210"/>
      <c r="BC45" s="210"/>
      <c r="BD45" s="210"/>
      <c r="BE45" s="210"/>
      <c r="BF45" s="210"/>
      <c r="BG45" s="210"/>
      <c r="BH45" s="210"/>
      <c r="BI45" s="210"/>
      <c r="BJ45" s="50"/>
      <c r="BK45" s="50"/>
      <c r="BL45" s="50"/>
      <c r="BM45" s="50"/>
    </row>
    <row r="46" spans="6:65" s="47" customFormat="1" ht="21" customHeight="1">
      <c r="F46" s="51"/>
      <c r="G46" s="2" t="s">
        <v>34</v>
      </c>
      <c r="H46" s="44"/>
      <c r="I46" s="51"/>
      <c r="J46" s="51"/>
      <c r="K46" s="51"/>
      <c r="L46" s="51"/>
      <c r="M46" s="51"/>
      <c r="N46" s="51"/>
      <c r="O46" s="51"/>
      <c r="P46" s="51"/>
      <c r="Q46" s="51"/>
      <c r="R46" s="52"/>
      <c r="S46" s="50"/>
      <c r="T46" s="50"/>
      <c r="U46" s="50"/>
      <c r="V46" s="50"/>
      <c r="W46" s="50"/>
      <c r="X46" s="50"/>
      <c r="Y46" s="50"/>
      <c r="Z46" s="50"/>
      <c r="AA46" s="49"/>
      <c r="AB46" s="48"/>
      <c r="AC46" s="44" t="s">
        <v>34</v>
      </c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49"/>
      <c r="AY46" s="50"/>
      <c r="AZ46" s="48"/>
      <c r="BA46" s="44" t="s">
        <v>34</v>
      </c>
      <c r="BB46" s="51"/>
      <c r="BC46" s="51"/>
      <c r="BD46" s="51"/>
      <c r="BE46" s="51"/>
      <c r="BF46" s="51"/>
      <c r="BG46" s="51"/>
      <c r="BH46" s="51"/>
      <c r="BI46" s="51"/>
      <c r="BJ46" s="52"/>
      <c r="BK46" s="52"/>
      <c r="BL46" s="50"/>
      <c r="BM46" s="50"/>
    </row>
    <row r="48" ht="21.75"/>
    <row r="49" ht="21.75"/>
  </sheetData>
  <sheetProtection/>
  <mergeCells count="140">
    <mergeCell ref="A34:A38"/>
    <mergeCell ref="B34:D34"/>
    <mergeCell ref="BA45:BI45"/>
    <mergeCell ref="AV3:AW3"/>
    <mergeCell ref="G45:Q45"/>
    <mergeCell ref="G43:Q43"/>
    <mergeCell ref="AC43:AL43"/>
    <mergeCell ref="AC45:AL45"/>
    <mergeCell ref="BE7:BF7"/>
    <mergeCell ref="BA43:BI43"/>
    <mergeCell ref="BG40:BJ40"/>
    <mergeCell ref="BE35:BF35"/>
    <mergeCell ref="G44:Q44"/>
    <mergeCell ref="AC44:AL44"/>
    <mergeCell ref="BA44:BI44"/>
    <mergeCell ref="AX5:BD38"/>
    <mergeCell ref="BG7:BH8"/>
    <mergeCell ref="BE11:BF11"/>
    <mergeCell ref="BI9:BJ9"/>
    <mergeCell ref="BE10:BF10"/>
    <mergeCell ref="A9:A13"/>
    <mergeCell ref="B9:D9"/>
    <mergeCell ref="A14:A18"/>
    <mergeCell ref="B14:D14"/>
    <mergeCell ref="A29:A33"/>
    <mergeCell ref="B29:D29"/>
    <mergeCell ref="A19:A23"/>
    <mergeCell ref="B19:D19"/>
    <mergeCell ref="A24:A28"/>
    <mergeCell ref="B24:D24"/>
    <mergeCell ref="A2:BL2"/>
    <mergeCell ref="A5:A8"/>
    <mergeCell ref="B5:E7"/>
    <mergeCell ref="BE5:BF5"/>
    <mergeCell ref="BG5:BJ6"/>
    <mergeCell ref="BE6:BF6"/>
    <mergeCell ref="B8:D8"/>
    <mergeCell ref="BI7:BJ8"/>
    <mergeCell ref="V5:AB5"/>
    <mergeCell ref="V6:AB6"/>
    <mergeCell ref="BG10:BH10"/>
    <mergeCell ref="BI10:BJ10"/>
    <mergeCell ref="BG11:BH11"/>
    <mergeCell ref="BI11:BJ11"/>
    <mergeCell ref="BE9:BF9"/>
    <mergeCell ref="BG9:BH9"/>
    <mergeCell ref="BG12:BH12"/>
    <mergeCell ref="BI12:BJ12"/>
    <mergeCell ref="BE13:BF13"/>
    <mergeCell ref="BG13:BH13"/>
    <mergeCell ref="BI13:BJ13"/>
    <mergeCell ref="BE14:BF14"/>
    <mergeCell ref="BG14:BH14"/>
    <mergeCell ref="BI14:BJ14"/>
    <mergeCell ref="BE12:BF12"/>
    <mergeCell ref="BI18:BJ18"/>
    <mergeCell ref="BE15:BF15"/>
    <mergeCell ref="BG15:BH15"/>
    <mergeCell ref="BI15:BJ15"/>
    <mergeCell ref="BE16:BF16"/>
    <mergeCell ref="BG16:BH16"/>
    <mergeCell ref="BI16:BJ16"/>
    <mergeCell ref="BG19:BH19"/>
    <mergeCell ref="BI19:BJ19"/>
    <mergeCell ref="BE20:BF20"/>
    <mergeCell ref="BG20:BH20"/>
    <mergeCell ref="BI20:BJ20"/>
    <mergeCell ref="BE17:BF17"/>
    <mergeCell ref="BG17:BH17"/>
    <mergeCell ref="BI17:BJ17"/>
    <mergeCell ref="BE18:BF18"/>
    <mergeCell ref="BG18:BH18"/>
    <mergeCell ref="BI24:BJ24"/>
    <mergeCell ref="BE21:BF21"/>
    <mergeCell ref="BG21:BH21"/>
    <mergeCell ref="BI21:BJ21"/>
    <mergeCell ref="BE22:BF22"/>
    <mergeCell ref="BG22:BH22"/>
    <mergeCell ref="BI22:BJ22"/>
    <mergeCell ref="BG25:BH25"/>
    <mergeCell ref="BI25:BJ25"/>
    <mergeCell ref="BE26:BF26"/>
    <mergeCell ref="BG26:BH26"/>
    <mergeCell ref="BI26:BJ26"/>
    <mergeCell ref="BE23:BF23"/>
    <mergeCell ref="BG23:BH23"/>
    <mergeCell ref="BI23:BJ23"/>
    <mergeCell ref="BE24:BF24"/>
    <mergeCell ref="BG24:BH24"/>
    <mergeCell ref="BI30:BJ30"/>
    <mergeCell ref="BE27:BF27"/>
    <mergeCell ref="BG27:BH27"/>
    <mergeCell ref="BI27:BJ27"/>
    <mergeCell ref="BE28:BF28"/>
    <mergeCell ref="BG28:BH28"/>
    <mergeCell ref="BI28:BJ28"/>
    <mergeCell ref="BG31:BH31"/>
    <mergeCell ref="BI31:BJ31"/>
    <mergeCell ref="BE32:BF32"/>
    <mergeCell ref="BG32:BH32"/>
    <mergeCell ref="BI32:BJ32"/>
    <mergeCell ref="BE29:BF29"/>
    <mergeCell ref="BG29:BH29"/>
    <mergeCell ref="BI29:BJ29"/>
    <mergeCell ref="BE30:BF30"/>
    <mergeCell ref="BG30:BH30"/>
    <mergeCell ref="BG37:BH37"/>
    <mergeCell ref="BI37:BJ37"/>
    <mergeCell ref="BE33:BF33"/>
    <mergeCell ref="BG33:BH33"/>
    <mergeCell ref="BI33:BJ33"/>
    <mergeCell ref="BE34:BF34"/>
    <mergeCell ref="BG34:BH34"/>
    <mergeCell ref="BI34:BJ34"/>
    <mergeCell ref="BG35:BH35"/>
    <mergeCell ref="BG38:BH38"/>
    <mergeCell ref="BI38:BJ38"/>
    <mergeCell ref="BE39:BF39"/>
    <mergeCell ref="BG39:BH39"/>
    <mergeCell ref="BI39:BJ39"/>
    <mergeCell ref="BI35:BJ35"/>
    <mergeCell ref="BE36:BF36"/>
    <mergeCell ref="BG36:BH36"/>
    <mergeCell ref="BI36:BJ36"/>
    <mergeCell ref="BE37:BF37"/>
    <mergeCell ref="BE38:BF38"/>
    <mergeCell ref="BE31:BF31"/>
    <mergeCell ref="BE25:BF25"/>
    <mergeCell ref="BE19:BF19"/>
    <mergeCell ref="BE8:BF8"/>
    <mergeCell ref="AQ5:AW5"/>
    <mergeCell ref="AQ6:AW6"/>
    <mergeCell ref="H5:N5"/>
    <mergeCell ref="H6:N6"/>
    <mergeCell ref="O5:U5"/>
    <mergeCell ref="O6:U6"/>
    <mergeCell ref="AC6:AI6"/>
    <mergeCell ref="AJ5:AP5"/>
    <mergeCell ref="AJ6:AP6"/>
    <mergeCell ref="AC5:AI5"/>
  </mergeCells>
  <conditionalFormatting sqref="BG39 BI39">
    <cfRule type="cellIs" priority="1" dxfId="1" operator="greaterThan" stopIfTrue="1">
      <formula>135</formula>
    </cfRule>
  </conditionalFormatting>
  <conditionalFormatting sqref="BE9:BJ38">
    <cfRule type="cellIs" priority="2" dxfId="0" operator="equal" stopIfTrue="1">
      <formula>0</formula>
    </cfRule>
  </conditionalFormatting>
  <printOptions horizontalCentered="1"/>
  <pageMargins left="0.1968503937007874" right="0.1968503937007874" top="0.2755905511811024" bottom="0.15748031496062992" header="0.5511811023622047" footer="0.15748031496062992"/>
  <pageSetup fitToHeight="0" fitToWidth="0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1lbr622</cp:lastModifiedBy>
  <cp:lastPrinted>2018-04-17T07:59:11Z</cp:lastPrinted>
  <dcterms:created xsi:type="dcterms:W3CDTF">2008-05-08T08:45:32Z</dcterms:created>
  <dcterms:modified xsi:type="dcterms:W3CDTF">2019-03-15T09:40:45Z</dcterms:modified>
  <cp:category/>
  <cp:version/>
  <cp:contentType/>
  <cp:contentStatus/>
</cp:coreProperties>
</file>